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7eb40164b224bf9" /></Relationships>
</file>

<file path=xl/workbook.xml><?xml version="1.0" encoding="utf-8"?>
<x:workbook xmlns:x="http://schemas.openxmlformats.org/spreadsheetml/2006/main">
  <x:sheets>
    <x:sheet xmlns:r="http://schemas.openxmlformats.org/officeDocument/2006/relationships" name="Contacts G2S" sheetId="1" r:id="R94574cc702b94689"/>
    <x:sheet xmlns:r="http://schemas.openxmlformats.org/officeDocument/2006/relationships" name="Synthèse" sheetId="2" r:id="Racd142f591194c74"/>
    <x:sheet xmlns:r="http://schemas.openxmlformats.org/officeDocument/2006/relationships" name="Listes" sheetId="3" r:id="R6e190119d98741ef"/>
  </x:sheets>
</x:workbook>
</file>

<file path=xl/sharedStrings.xml><?xml version="1.0" encoding="utf-8"?>
<x:sst xmlns:x="http://schemas.openxmlformats.org/spreadsheetml/2006/main"/>
</file>

<file path=xl/styles.xml><?xml version="1.0" encoding="utf-8"?>
<x:styleSheet xmlns:x="http://schemas.openxmlformats.org/spreadsheetml/2006/main">
  <x:fonts count="7">
    <x:font>
      <x:sz val="11"/>
      <x:name val="Carlito"/>
    </x:font>
    <x:font>
      <x:b/>
      <x:sz val="10"/>
      <x:color rgb="FFFFFFFF"/>
      <x:name val="Carlito"/>
    </x:font>
    <x:font>
      <x:sz val="9"/>
      <x:name val="Carlito"/>
    </x:font>
    <x:font>
      <x:b/>
      <x:sz val="16"/>
      <x:color rgb="FFFFFFFF"/>
      <x:name val="Carlito"/>
    </x:font>
    <x:font>
      <x:b/>
      <x:sz val="12"/>
      <x:name val="Carlito"/>
    </x:font>
    <x:font>
      <x:b/>
      <x:sz val="11"/>
      <x:color rgb="FFFFFFFF"/>
      <x:name val="Carlito"/>
    </x:font>
    <x:font>
      <x:b/>
      <x:sz val="11"/>
      <x:name val="Carlito"/>
    </x:font>
  </x:fonts>
  <x:fills count="6">
    <x:fill>
      <x:patternFill patternType="none"/>
    </x:fill>
    <x:fill>
      <x:patternFill patternType="gray125"/>
    </x:fill>
    <x:fill>
      <x:patternFill patternType="solid">
        <x:fgColor rgb="FF17365D"/>
      </x:patternFill>
    </x:fill>
    <x:fill>
      <x:patternFill patternType="solid">
        <x:fgColor rgb="FFC00000"/>
      </x:patternFill>
    </x:fill>
    <x:fill>
      <x:patternFill patternType="solid">
        <x:fgColor rgb="FFF4B183"/>
      </x:patternFill>
    </x:fill>
    <x:fill>
      <x:patternFill patternType="solid">
        <x:fgColor rgb="FFFFD966"/>
      </x:patternFill>
    </x:fill>
  </x:fills>
  <x:borders count="2">
    <x:border/>
    <x:border/>
  </x:borders>
  <x:cellStyleXfs count="1">
    <x:xf numFmtId="0" fontId="0" fillId="0" borderId="0"/>
  </x:cellStyleXfs>
  <x:cellXfs count="42">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center" wrapText="1"/>
    </x:xf>
    <x:xf numFmtId="0" fontId="1" fillId="2" borderId="0" xfId="0" applyNumberFormat="1" applyFont="1" applyFill="1" applyBorder="1" applyAlignment="1">
      <x:alignment horizontal="center"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horizontal="center" wrapText="1"/>
    </x:xf>
    <x:xf numFmtId="0" fontId="1" fillId="2" borderId="1" xfId="0" applyNumberFormat="1" applyFont="1" applyFill="1" applyBorder="1" applyAlignment="1">
      <x:alignment horizontal="center" vertical="center" wrapText="1"/>
    </x:xf>
    <x:xf numFmtId="0" fontId="2" fillId="0" borderId="0" xfId="0" applyNumberFormat="1" applyFont="1" applyFill="1" applyBorder="1"/>
    <x:xf numFmtId="0" fontId="2" fillId="0" borderId="1" xfId="0" applyNumberFormat="1" applyFont="1" applyFill="1" applyBorder="1"/>
    <x:xf numFmtId="0" fontId="2" fillId="0" borderId="0" xfId="0" applyNumberFormat="1" applyFont="1" applyFill="1" applyBorder="1" applyAlignment="1">
      <x:alignment vertical="top"/>
    </x:xf>
    <x:xf numFmtId="0" fontId="2" fillId="0" borderId="1" xfId="0" applyNumberFormat="1" applyFont="1" applyFill="1" applyBorder="1" applyAlignment="1">
      <x:alignment vertical="top"/>
    </x:xf>
    <x:xf numFmtId="0" fontId="2" fillId="0" borderId="0" xfId="0" applyNumberFormat="1" applyFont="1" applyFill="1" applyBorder="1" applyAlignment="1">
      <x:alignment vertical="top" wrapText="1"/>
    </x:xf>
    <x:xf numFmtId="0" fontId="2" fillId="0" borderId="1" xfId="0" applyNumberFormat="1" applyFont="1" applyFill="1" applyBorder="1" applyAlignment="1">
      <x:alignment vertical="top" wrapText="1"/>
    </x:xf>
    <x:xf numFmtId="0" fontId="3" fillId="2" borderId="0" xfId="0" applyNumberFormat="1" applyFont="1" applyFill="1" applyBorder="1"/>
    <x:xf numFmtId="0" fontId="3" fillId="2" borderId="0" xfId="0" applyNumberFormat="1" applyFont="1" applyFill="1" applyBorder="1" applyAlignment="1">
      <x:alignment horizontal="left"/>
    </x:xf>
    <x:xf numFmtId="0" fontId="3" fillId="2" borderId="0" xfId="0" applyNumberFormat="1" applyFont="1" applyFill="1" applyBorder="1" applyAlignment="1">
      <x:alignment horizontal="left" vertical="center"/>
    </x:xf>
    <x:xf numFmtId="0" fontId="3" fillId="2" borderId="1" xfId="0" applyNumberFormat="1" applyFont="1" applyFill="1" applyBorder="1"/>
    <x:xf numFmtId="0" fontId="3" fillId="2" borderId="1" xfId="0" applyNumberFormat="1" applyFont="1" applyFill="1" applyBorder="1" applyAlignment="1">
      <x:alignment horizontal="left"/>
    </x:xf>
    <x:xf numFmtId="0" fontId="3" fillId="2" borderId="1" xfId="0" applyNumberFormat="1" applyFont="1" applyFill="1" applyBorder="1" applyAlignment="1">
      <x:alignment horizontal="left" vertical="center"/>
    </x:xf>
    <x:xf numFmtId="0" fontId="4" fillId="0" borderId="0" xfId="0" applyNumberFormat="1" applyFont="1" applyFill="1" applyBorder="1"/>
    <x:xf numFmtId="0" fontId="4" fillId="0" borderId="1" xfId="0" applyNumberFormat="1" applyFont="1" applyFill="1" applyBorder="1"/>
    <x:xf numFmtId="0" fontId="0" fillId="3" borderId="0" xfId="0" applyNumberFormat="1" applyFont="1" applyFill="1" applyBorder="1"/>
    <x:xf numFmtId="0" fontId="5" fillId="3" borderId="0" xfId="0" applyNumberFormat="1" applyFont="1" applyFill="1" applyBorder="1"/>
    <x:xf numFmtId="0" fontId="0" fillId="3" borderId="1" xfId="0" applyNumberFormat="1" applyFont="1" applyFill="1" applyBorder="1"/>
    <x:xf numFmtId="0" fontId="5" fillId="3" borderId="1" xfId="0" applyNumberFormat="1" applyFont="1" applyFill="1" applyBorder="1"/>
    <x:xf numFmtId="0" fontId="0" fillId="4" borderId="0" xfId="0" applyNumberFormat="1" applyFont="1" applyFill="1" applyBorder="1"/>
    <x:xf numFmtId="0" fontId="6" fillId="4" borderId="0" xfId="0" applyNumberFormat="1" applyFont="1" applyFill="1" applyBorder="1"/>
    <x:xf numFmtId="0" fontId="0" fillId="4" borderId="1" xfId="0" applyNumberFormat="1" applyFont="1" applyFill="1" applyBorder="1"/>
    <x:xf numFmtId="0" fontId="6" fillId="4" borderId="1" xfId="0" applyNumberFormat="1" applyFont="1" applyFill="1" applyBorder="1"/>
    <x:xf numFmtId="0" fontId="0" fillId="5" borderId="0" xfId="0" applyNumberFormat="1" applyFont="1" applyFill="1" applyBorder="1"/>
    <x:xf numFmtId="0" fontId="6" fillId="5" borderId="0" xfId="0" applyNumberFormat="1" applyFont="1" applyFill="1" applyBorder="1"/>
    <x:xf numFmtId="0" fontId="0" fillId="5" borderId="1" xfId="0" applyNumberFormat="1" applyFont="1" applyFill="1" applyBorder="1"/>
    <x:xf numFmtId="0" fontId="6" fillId="5" borderId="1" xfId="0" applyNumberFormat="1" applyFont="1" applyFill="1" applyBorder="1"/>
    <x:xf numFmtId="0" fontId="5" fillId="3" borderId="0" xfId="0" applyNumberFormat="1" applyFont="1" applyFill="1" applyBorder="1" applyAlignment="1">
      <x:alignment wrapText="1"/>
    </x:xf>
    <x:xf numFmtId="0" fontId="0" fillId="0" borderId="0" xfId="0" applyNumberFormat="1" applyFont="1" applyFill="1" applyBorder="1" applyAlignment="1">
      <x:alignment wrapText="1"/>
    </x:xf>
    <x:xf numFmtId="0" fontId="6" fillId="4" borderId="0" xfId="0" applyNumberFormat="1" applyFont="1" applyFill="1" applyBorder="1" applyAlignment="1">
      <x:alignment wrapText="1"/>
    </x:xf>
    <x:xf numFmtId="0" fontId="6" fillId="5" borderId="0" xfId="0" applyNumberFormat="1" applyFont="1" applyFill="1" applyBorder="1" applyAlignment="1">
      <x:alignment wrapText="1"/>
    </x:xf>
  </x:cellXfs>
  <x:cellStyles count="1">
    <x:cellStyle name="Normal" xfId="0"/>
  </x:cellStyles>
  <x:dxfs count="14">
    <x:dxf>
      <x:font>
        <x:b/>
        <x:color rgb="FFFFFFFF"/>
      </x:font>
      <x:fill>
        <x:patternFill patternType="solid">
          <x:bgColor rgb="FFC00000"/>
        </x:patternFill>
      </x:fill>
    </x:dxf>
    <x:dxf>
      <x:font>
        <x:b/>
      </x:font>
      <x:fill>
        <x:patternFill patternType="solid">
          <x:bgColor rgb="FFF4B183"/>
        </x:patternFill>
      </x:fill>
    </x:dxf>
    <x:dxf>
      <x:font>
        <x:b/>
      </x:font>
      <x:fill>
        <x:patternFill patternType="solid">
          <x:bgColor rgb="FFFFD966"/>
        </x:patternFill>
      </x:fill>
    </x:dxf>
    <x:dxf>
      <x:font>
        <x:b/>
      </x:font>
      <x:fill>
        <x:patternFill patternType="solid">
          <x:bgColor rgb="FFC6E0B4"/>
        </x:patternFill>
      </x:fill>
    </x:dxf>
    <x:dxf>
      <x:fill>
        <x:patternFill patternType="solid">
          <x:bgColor rgb="FFE7E6E6"/>
        </x:patternFill>
      </x:fill>
    </x:dxf>
    <x:dxf>
      <x:fill>
        <x:patternFill patternType="solid">
          <x:bgColor rgb="FFF4CCCC"/>
        </x:patternFill>
      </x:fill>
    </x:dxf>
    <x:dxf>
      <x:fill>
        <x:patternFill patternType="solid">
          <x:bgColor rgb="FFFCE4D6"/>
        </x:patternFill>
      </x:fill>
    </x:dxf>
    <x:dxf>
      <x:font>
        <x:b/>
      </x:font>
      <x:fill>
        <x:patternFill patternType="solid">
          <x:bgColor rgb="FFC6E0B4"/>
        </x:patternFill>
      </x:fill>
    </x:dxf>
    <x:dxf>
      <x:font>
        <x:b/>
      </x:font>
      <x:fill>
        <x:patternFill patternType="solid">
          <x:bgColor rgb="FFF4B183"/>
        </x:patternFill>
      </x:fill>
    </x:dxf>
    <x:dxf>
      <x:font>
        <x:b/>
      </x:font>
      <x:fill>
        <x:patternFill patternType="solid">
          <x:bgColor rgb="FFFFD966"/>
        </x:patternFill>
      </x:fill>
    </x:dxf>
    <x:dxf>
      <x:font>
        <x:b/>
      </x:font>
      <x:fill>
        <x:patternFill patternType="solid">
          <x:bgColor rgb="FFD9EAF7"/>
        </x:patternFill>
      </x:fill>
    </x:dxf>
    <x:dxf>
      <x:fill>
        <x:patternFill patternType="solid">
          <x:bgColor rgb="FFC6E0B4"/>
        </x:patternFill>
      </x:fill>
    </x:dxf>
    <x:dxf>
      <x:fill>
        <x:patternFill patternType="solid">
          <x:bgColor rgb="FFFFF2CC"/>
        </x:patternFill>
      </x:fill>
    </x:dxf>
    <x:dxf>
      <x:fill>
        <x:patternFill patternType="solid">
          <x:bgColor rgb="FFF4CC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35e1cb0c2a984ef0" /><Relationship Type="http://schemas.openxmlformats.org/officeDocument/2006/relationships/theme" Target="/xl/theme/theme1.xml" Id="R8ba8b45738a64576" /><Relationship Type="http://schemas.openxmlformats.org/officeDocument/2006/relationships/sharedStrings" Target="/xl/sharedStrings.xml" Id="Ra49ece7fac3f4e21" /><Relationship Type="http://schemas.openxmlformats.org/officeDocument/2006/relationships/worksheet" Target="/xl/worksheets/sheet1.xml" Id="R94574cc702b94689" /><Relationship Type="http://schemas.openxmlformats.org/officeDocument/2006/relationships/worksheet" Target="/xl/worksheets/sheet2.xml" Id="Racd142f591194c74" /><Relationship Type="http://schemas.openxmlformats.org/officeDocument/2006/relationships/worksheet" Target="/xl/worksheets/sheet3.xml" Id="R6e190119d98741ef" /></Relationships>
</file>

<file path=xl/drawings/_rels/drawing1.xml.rels>&#65279;<?xml version="1.0" encoding="utf-8"?><Relationships xmlns="http://schemas.openxmlformats.org/package/2006/relationships"><Relationship Type="http://schemas.openxmlformats.org/officeDocument/2006/relationships/chart" Target="/xl/drawings/charts/chart1.xml" Id="Re0096dd537184f91"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a:t>Répartition des contacts G2S par domaine</a:t>
            </a:r>
          </a:p>
        </c:rich>
      </c:tx>
      <c:overlay val="0"/>
    </c:title>
    <c:autoTitleDeleted val="0"/>
    <c:plotArea>
      <c:layout/>
      <c:barChart>
        <c:barDir val="col"/>
        <c:varyColors val="0"/>
        <c:ser>
          <c:idx val="0"/>
          <c:order val="0"/>
          <c:tx>
            <c:v>Nb contacts</c:v>
          </c:tx>
          <c:cat>
            <c:strRef>
              <c:f>'Synthèse'!$A$14:$A$22</c:f>
              <c:strCache>
                <c:ptCount val="0"/>
              </c:strCache>
            </c:strRef>
          </c:cat>
          <c:val>
            <c:numRef>
              <c:f>'Synthèse'!$B$14:$B$22</c:f>
              <c:numCache>
                <c:formatCode>General</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3</xdr:col>
      <xdr:colOff>0</xdr:colOff>
      <xdr:row>2</xdr:row>
      <xdr:rowOff>0</xdr:rowOff>
    </xdr:from>
    <xdr:to>
      <xdr:col>11</xdr:col>
      <xdr:colOff>0</xdr:colOff>
      <xdr:row>20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e0096dd537184f91"/>
        </a:graphicData>
      </a:graphic>
    </xdr:graphicFrame>
    <xdr:clientData/>
  </xdr:twoCellAnchor>
</xdr:wsDr>
</file>

<file path=xl/tables/table1.xml><?xml version="1.0" encoding="utf-8"?>
<x:table xmlns:x="http://schemas.openxmlformats.org/spreadsheetml/2006/main" id="1" name="ContactsG2S" displayName="ContactsG2S" ref="A1:X21" headerRowCount="1">
  <x:tableColumns count="24">
    <x:tableColumn id="1" name="Nom"/>
    <x:tableColumn id="2" name="Poste / fonction"/>
    <x:tableColumn id="3" name="Catégorie Tilencia"/>
    <x:tableColumn id="4" name="Périmètre / spécialité"/>
    <x:tableColumn id="5" name="Rôle commercial"/>
    <x:tableColumn id="6" name="Priorisation"/>
    <x:tableColumn id="7" name="Ville"/>
    <x:tableColumn id="8" name="Adresse"/>
    <x:tableColumn id="9" name="Téléphone(s)"/>
    <x:tableColumn id="10" name="État"/>
    <x:tableColumn id="11" name="LinkedIn"/>
    <x:tableColumn id="12" name="Adresse mail"/>
    <x:tableColumn id="13" name="Objet du mail"/>
    <x:tableColumn id="14" name="Fait ?"/>
    <x:tableColumn id="15" name="Corps du mail"/>
    <x:tableColumn id="16" name="Angle de personnalisation"/>
    <x:tableColumn id="17" name="Source actualité / projet"/>
    <x:tableColumn id="18" name="Notes / données à vérifier"/>
    <x:tableColumn id="19" name="Vérification poste (07/08/2026)"/>
    <x:tableColumn id="20" name="Poste actuel / constat"/>
    <x:tableColumn id="21" name="Écart avec la base"/>
    <x:tableColumn id="22" name="Niveau de confiance"/>
    <x:tableColumn id="23" name="Source de vérification"/>
    <x:tableColumn id="24" name="Commentaire de vérification"/>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4d0122ad1bc74d6c" /></Relationships>
</file>

<file path=xl/worksheets/_rels/sheet2.xml.rels>&#65279;<?xml version="1.0" encoding="utf-8"?><Relationships xmlns="http://schemas.openxmlformats.org/package/2006/relationships"><Relationship Type="http://schemas.openxmlformats.org/officeDocument/2006/relationships/drawing" Target="/xl/drawings/drawing1.xml" Id="R81b07230e99a481e" /></Relationships>
</file>

<file path=xl/worksheets/sheet1.xml><?xml version="1.0" encoding="utf-8"?>
<x:worksheet xmlns:x="http://schemas.openxmlformats.org/spreadsheetml/2006/main">
  <x:sheetFormatPr defaultRowHeight="15"/>
  <x:cols>
    <x:col min="1" max="1" width="24" hidden="0" customWidth="1"/>
    <x:col min="2" max="2" width="42" hidden="0" customWidth="1"/>
    <x:col min="3" max="3" width="25" hidden="0" customWidth="1"/>
    <x:col min="4" max="4" width="32" hidden="0" customWidth="1"/>
    <x:col min="5" max="5" width="24" hidden="0" customWidth="1"/>
    <x:col min="6" max="6" width="16" hidden="0" customWidth="1"/>
    <x:col min="7" max="7" width="18" hidden="0" customWidth="1"/>
    <x:col min="8" max="8" width="34" hidden="0" customWidth="1"/>
    <x:col min="9" max="9" width="26" hidden="0" customWidth="1"/>
    <x:col min="10" max="10" width="11" hidden="0" customWidth="1"/>
    <x:col min="11" max="11" width="36" hidden="0" customWidth="1"/>
    <x:col min="12" max="12" width="34" hidden="0" customWidth="1"/>
    <x:col min="13" max="13" width="46" hidden="0" customWidth="1"/>
    <x:col min="14" max="14" width="10" hidden="0" customWidth="1"/>
    <x:col min="15" max="15" width="78" hidden="0" customWidth="1"/>
    <x:col min="16" max="16" width="50" hidden="0" customWidth="1"/>
    <x:col min="17" max="17" width="48" hidden="0" customWidth="1"/>
    <x:col min="18" max="18" width="50" hidden="0" customWidth="1"/>
    <x:col min="19" max="19" width="30" hidden="0" customWidth="1"/>
    <x:col min="20" max="20" width="42" hidden="0" customWidth="1"/>
    <x:col min="21" max="21" width="58" hidden="0" customWidth="1"/>
    <x:col min="22" max="22" width="18" hidden="0" customWidth="1"/>
    <x:col min="23" max="23" width="52" hidden="0" customWidth="1"/>
    <x:col min="24" max="24" width="52" hidden="0" customWidth="1"/>
  </x:cols>
  <x:sheetData>
    <x:row r="1" ht="42" customHeight="1">
      <x:c r="A1" s="6" t="str">
        <x:v>Nom</x:v>
      </x:c>
      <x:c r="B1" s="6" t="str">
        <x:v>Poste / fonction</x:v>
      </x:c>
      <x:c r="C1" s="6" t="str">
        <x:v>Catégorie Tilencia</x:v>
      </x:c>
      <x:c r="D1" s="6" t="str">
        <x:v>Périmètre / spécialité</x:v>
      </x:c>
      <x:c r="E1" s="6" t="str">
        <x:v>Rôle commercial</x:v>
      </x:c>
      <x:c r="F1" s="6" t="str">
        <x:v>Priorisation</x:v>
      </x:c>
      <x:c r="G1" s="6" t="str">
        <x:v>Ville</x:v>
      </x:c>
      <x:c r="H1" s="6" t="str">
        <x:v>Adresse</x:v>
      </x:c>
      <x:c r="I1" s="6" t="str">
        <x:v>Téléphone(s)</x:v>
      </x:c>
      <x:c r="J1" s="6" t="str">
        <x:v>État</x:v>
      </x:c>
      <x:c r="K1" s="6" t="str">
        <x:v>LinkedIn</x:v>
      </x:c>
      <x:c r="L1" s="6" t="str">
        <x:v>Adresse mail</x:v>
      </x:c>
      <x:c r="M1" s="6" t="str">
        <x:v>Objet du mail</x:v>
      </x:c>
      <x:c r="N1" s="6" t="str">
        <x:v>Fait ?</x:v>
      </x:c>
      <x:c r="O1" s="6" t="str">
        <x:v>Corps du mail</x:v>
      </x:c>
      <x:c r="P1" s="6" t="str">
        <x:v>Angle de personnalisation</x:v>
      </x:c>
      <x:c r="Q1" s="6" t="str">
        <x:v>Source actualité / projet</x:v>
      </x:c>
      <x:c r="R1" s="6" t="str">
        <x:v>Notes / données à vérifier</x:v>
      </x:c>
      <x:c r="S1" s="6" t="str">
        <x:v>Vérification poste (07/08/2026)</x:v>
      </x:c>
      <x:c r="T1" s="6" t="str">
        <x:v>Poste actuel / constat</x:v>
      </x:c>
      <x:c r="U1" s="6" t="str">
        <x:v>Écart avec la base</x:v>
      </x:c>
      <x:c r="V1" s="6" t="str">
        <x:v>Niveau de confiance</x:v>
      </x:c>
      <x:c r="W1" s="6" t="str">
        <x:v>Source de vérification</x:v>
      </x:c>
      <x:c r="X1" s="6" t="str">
        <x:v>Commentaire de vérification</x:v>
      </x:c>
    </x:row>
    <x:row r="2" ht="62" customHeight="1">
      <x:c r="A2" s="16" t="str">
        <x:v>Albert Séverine</x:v>
      </x:c>
      <x:c r="B2" s="16" t="str">
        <x:v>Responsable de projet informatique</x:v>
      </x:c>
      <x:c r="C2" s="16" t="str">
        <x:v>Projets &amp; Transformation</x:v>
      </x:c>
      <x:c r="D2" s="16" t="str">
        <x:v>Pilotage de projets IT</x:v>
      </x:c>
      <x:c r="E2" s="16" t="str">
        <x:v>Prescripteur opérationnel</x:v>
      </x:c>
      <x:c r="F2" s="16" t="str">
        <x:v>Urgent</x:v>
      </x:c>
      <x:c r="G2" s="16" t="str">
        <x:v>Montpellier</x:v>
      </x:c>
      <x:c r="H2" s="16" t="str">
        <x:v>34000 Montpellier, France</x:v>
      </x:c>
      <x:c r="I2" s="16" t="str">
        <x:v>01 70 94 20 00</x:v>
      </x:c>
      <x:c r="J2" s="16" t="str">
        <x:v>Ouvert</x:v>
      </x:c>
      <x:c r="K2" s="16" t="str">
        <x:v>https://fr.linkedin.com/in/severine-albert-859a20b4</x:v>
      </x:c>
      <x:c r="L2" s="16" t="str">
        <x:v>severine.albert@groupama.com</x:v>
      </x:c>
      <x:c r="M2" s="16" t="str">
        <x:v>Vos besoins projets IT – échange de 30 min</x:v>
      </x:c>
      <x:c r="N2" s="16" t="str">
        <x:v>Non</x:v>
      </x:c>
      <x:c r="O2" s="16" t="str">
        <x:v>Bonjour Séverine,
Je me permets de vous contacter au regard de votre périmètre de pilotage de projets IT. Tilencia est référencée chez Groupama et nous profitons des mois d’août et septembre pour réactualiser notre vivier.
L’idée serait de qualifier avec vous trois niveaux de besoins : les urgences, les sujets à venir et les besoins récurrents. Dans le contexte d’Ambition 2030, mieux anticiper les compétences projets nous permettrait de vous proposer des profils déjà identifiés plutôt que de sourcer dans l’urgence.
Un échange de 30 minutes en Teams suffirait. Auriez-vous un créneau dans les prochaines semaines ?
Bien cordialement,
David Vandenborght
Tilencia</x:v>
      </x:c>
      <x:c r="P2" s="16" t="str">
        <x:v>Pilotage de projets IT ; anticipation des besoins dans le cadre des priorités Ambition 2030.</x:v>
      </x:c>
      <x:c r="Q2" s="16" t="str">
        <x:v>https://www.groupama.com/fr/strategie/</x:v>
      </x:c>
      <x:c r="R2" s="16" t="str"/>
      <x:c r="S2" s="16" t="str">
        <x:v>Confirmé chez G2S – intitulé à revalider</x:v>
      </x:c>
      <x:c r="T2" s="16" t="str">
        <x:v>GROUPAMA - G2S ; intitulé exact non visible publiquement</x:v>
      </x:c>
      <x:c r="U2" s="16" t="str">
        <x:v>L’employeur G2S est confirmé ; le titre « Responsable de projet informatique » n’est pas affiché publiquement.</x:v>
      </x:c>
      <x:c r="V2" s="16" t="str">
        <x:v>Moyenne</x:v>
      </x:c>
      <x:c r="W2" s="16" t="str">
        <x:v>https://fr.linkedin.com/in/severine-albert-859a20b4</x:v>
      </x:c>
      <x:c r="X2" s="16" t="str">
        <x:v>Conserver le contact, mais éviter de citer l’intitulé comme certain dans le mail.</x:v>
      </x:c>
    </x:row>
    <x:row r="3" ht="62" customHeight="1">
      <x:c r="A3" s="16" t="str">
        <x:v>ARLHAC Frederic</x:v>
      </x:c>
      <x:c r="B3" s="16" t="str">
        <x:v>Head of Infrastructure Engineering and Operation</x:v>
      </x:c>
      <x:c r="C3" s="16" t="str">
        <x:v>Infrastructure &amp; Cloud</x:v>
      </x:c>
      <x:c r="D3" s="16" t="str">
        <x:v>Engineering, infrastructure et opérations</x:v>
      </x:c>
      <x:c r="E3" s="16" t="str">
        <x:v>Décideur stratégique</x:v>
      </x:c>
      <x:c r="F3" s="16" t="str">
        <x:v>Important</x:v>
      </x:c>
      <x:c r="G3" s="16" t="str">
        <x:v>Montpellier</x:v>
      </x:c>
      <x:c r="H3" s="16" t="str">
        <x:v>34000 Montpellier, France</x:v>
      </x:c>
      <x:c r="I3" s="16" t="str">
        <x:v>+33 6 81 95 81 97</x:v>
      </x:c>
      <x:c r="J3" s="16" t="str">
        <x:v>Ouvert</x:v>
      </x:c>
      <x:c r="K3" s="16" t="str">
        <x:v>https://fr.linkedin.com/in/frederic-arlhac-97984382</x:v>
      </x:c>
      <x:c r="L3" s="16" t="str">
        <x:v>frederic.arlhac@groupama.com</x:v>
      </x:c>
      <x:c r="M3" s="16" t="str">
        <x:v>Anticiper vos besoins infrastructure / plateformes</x:v>
      </x:c>
      <x:c r="N3" s="16" t="str">
        <x:v>Non</x:v>
      </x:c>
      <x:c r="O3" s="16" t="str">
        <x:v>Bonjour Frédéric,
Je souhaitais prendre contact avec vous sur votre périmètre Infrastructure Engineering &amp; Operations. Tilencia est référencée chez Groupama et nous remettons à jour notre vivier en août et septembre.
J’ai notamment vu les sujets G2S autour de la résilience, de la souveraineté et de la donnée. Sur ce type de périmètre, les compétences infra, plateformes et exploitation deviennent vite difficiles à mobiliser lorsqu’un besoin est urgent.
L’objectif serait simplement de distinguer avec vous les besoins urgents, ceux à venir et les besoins récurrents afin d’anticiper les bons profils. 30 minutes en Teams suffiraient.
Auriez-vous un créneau prochainement ?
Bien cordialement,
David Vandenborght
Tilencia</x:v>
      </x:c>
      <x:c r="P3" s="16" t="str">
        <x:v>Infrastructure, résilience, souveraineté et stratégie data/stockage ; retour d’expérience G2S récent.</x:v>
      </x:c>
      <x:c r="Q3" s="16" t="str">
        <x:v>https://fr.linkedin.com/posts/groupama-supports-et-services_r%C3%A9silience-souverainet%C3%A9-ia-activity-7384534458785517570-9zOB</x:v>
      </x:c>
      <x:c r="R3" s="16" t="str"/>
      <x:c r="S3" s="16" t="str">
        <x:v>Confirmé – poste cohérent</x:v>
      </x:c>
      <x:c r="T3" s="16" t="str">
        <x:v>Head of Infrastructure Engineering and Operation</x:v>
      </x:c>
      <x:c r="U3" s="16" t="str">
        <x:v>Aucun écart significatif avec la base.</x:v>
      </x:c>
      <x:c r="V3" s="16" t="str">
        <x:v>Élevée</x:v>
      </x:c>
      <x:c r="W3" s="16" t="str">
        <x:v>https://fr.linkedin.com/in/frederic-arlhac-97984382</x:v>
      </x:c>
      <x:c r="X3" s="16" t="str">
        <x:v>Poste actuel explicite sur LinkedIn ; périmètre infrastructures, opérations, stockage/sauvegarde confirmé.</x:v>
      </x:c>
    </x:row>
    <x:row r="4" ht="62" customHeight="1">
      <x:c r="A4" s="16" t="str">
        <x:v>Bialoblocki Jean-Philippe</x:v>
      </x:c>
      <x:c r="B4" s="16" t="str">
        <x:v>Directeur des Technologies et des Services d'Infrastructures</x:v>
      </x:c>
      <x:c r="C4" s="16" t="str">
        <x:v>Direction IT</x:v>
      </x:c>
      <x:c r="D4" s="16" t="str">
        <x:v>Technologies &amp; services d'infrastructures</x:v>
      </x:c>
      <x:c r="E4" s="16" t="str">
        <x:v>Décideur stratégique</x:v>
      </x:c>
      <x:c r="F4" s="16" t="str">
        <x:v>Important</x:v>
      </x:c>
      <x:c r="G4" s="16" t="str">
        <x:v>Paris</x:v>
      </x:c>
      <x:c r="H4" s="16" t="str">
        <x:v>8 rue d'Astorg, 75008 Paris, France</x:v>
      </x:c>
      <x:c r="I4" s="16" t="str">
        <x:v>01 44 56 77 77 / 06 08 94 85 52</x:v>
      </x:c>
      <x:c r="J4" s="16" t="str">
        <x:v>Ouvert</x:v>
      </x:c>
      <x:c r="K4" s="16" t="str">
        <x:v>https://fr.linkedin.com/in/jean-philippe-bialoblocki-6b2152</x:v>
      </x:c>
      <x:c r="L4" s="16" t="str">
        <x:v>jean-philippe.bialoblocki@groupama.com</x:v>
      </x:c>
      <x:c r="M4" s="16" t="str">
        <x:v>Échange 30 min – besoins technologies &amp; infrastructures</x:v>
      </x:c>
      <x:c r="N4" s="16" t="str">
        <x:v>Non</x:v>
      </x:c>
      <x:c r="O4" s="16" t="str">
        <x:v>Bonjour Jean-Philippe,
Compte tenu de votre responsabilité sur les Technologies et Services d’Infrastructures, je souhaitais vous proposer un échange très opérationnel. Tilencia est référencée chez Groupama et nous profitons d’août et septembre pour réactualiser notre vivier.
Les priorités récemment mises en avant par G2S autour de l’IA, de la qualité de service et de la satisfaction clients renforcent l’intérêt d’anticiper les compétences critiques.
En 30 minutes, l’idée serait de qualifier avec vous les besoins urgents, les sujets à venir et les besoins récurrents de votre périmètre. Si possible, je privilégierais un rendez-vous en présentiel à Paris ou Puteaux, selon ce qui vous arrange.
Auriez-vous une disponibilité ?
Bien cordialement,
David Vandenborght
Tilencia</x:v>
      </x:c>
      <x:c r="P4" s="16" t="str">
        <x:v>Direction Technologies &amp; Infrastructures ; priorités G2S IA, QoS et satisfaction clients.</x:v>
      </x:c>
      <x:c r="Q4" s="16" t="str">
        <x:v>https://fr.linkedin.com/posts/groupama-supports-et-services_ia-rse-qos-activity-7399703633124298753-RsX9</x:v>
      </x:c>
      <x:c r="R4" s="16" t="str"/>
      <x:c r="S4" s="16" t="str">
        <x:v>Confirmé – poste cohérent</x:v>
      </x:c>
      <x:c r="T4" s="16" t="str">
        <x:v>Directeur des Technologies et des Services d’Infrastructures</x:v>
      </x:c>
      <x:c r="U4" s="16" t="str">
        <x:v>Aucun écart significatif avec la base.</x:v>
      </x:c>
      <x:c r="V4" s="16" t="str">
        <x:v>Élevée</x:v>
      </x:c>
      <x:c r="W4" s="16" t="str">
        <x:v>https://fr.linkedin.com/in/jean-philippe-bialoblocki-6b2152</x:v>
      </x:c>
      <x:c r="X4" s="16" t="str">
        <x:v>Intitulé confirmé dans des contenus G2S récents et par Dauphine Alumni.</x:v>
      </x:c>
    </x:row>
    <x:row r="5" ht="62" customHeight="1">
      <x:c r="A5" s="16" t="str">
        <x:v>Burky Valérie</x:v>
      </x:c>
      <x:c r="B5" s="16" t="str">
        <x:v>Responsable d'études - Informatique</x:v>
      </x:c>
      <x:c r="C5" s="16" t="str">
        <x:v>Études &amp; Applications</x:v>
      </x:c>
      <x:c r="D5" s="16" t="str">
        <x:v>Études informatiques</x:v>
      </x:c>
      <x:c r="E5" s="16" t="str">
        <x:v>Prescripteur opérationnel</x:v>
      </x:c>
      <x:c r="F5" s="16" t="str">
        <x:v>Urgent</x:v>
      </x:c>
      <x:c r="G5" s="16" t="str">
        <x:v>Castelnau-le-Lez</x:v>
      </x:c>
      <x:c r="H5" s="16" t="str">
        <x:v>1000 avenue Marcel Dassault, 34170 Castelnau-le-Lez, France</x:v>
      </x:c>
      <x:c r="I5" s="16" t="str">
        <x:v>04 67 02 62 62</x:v>
      </x:c>
      <x:c r="J5" s="16" t="str">
        <x:v>Ouvert</x:v>
      </x:c>
      <x:c r="K5" s="16" t="str">
        <x:v>https://fr.linkedin.com/in/valerie-burky-947257126</x:v>
      </x:c>
      <x:c r="L5" s="16" t="str">
        <x:v>valerie.burky@groupama.com</x:v>
      </x:c>
      <x:c r="M5" s="16" t="str">
        <x:v>Anticiper vos prochains besoins études IT</x:v>
      </x:c>
      <x:c r="N5" s="16" t="str">
        <x:v>Non</x:v>
      </x:c>
      <x:c r="O5" s="16" t="str">
        <x:v>Bonjour Valérie,
Je me permets de vous contacter au regard de votre rôle sur les études informatiques. Tilencia est référencée chez Groupama et nous mettons à profit août et septembre pour remettre à jour notre vivier.
Plutôt que de travailler uniquement au fil des demandes, nous souhaitons qualifier en amont les compétences dont vos équipes peuvent avoir besoin : urgence, sujets à venir et besoins récurrents.
Un échange de 30 minutes nous permettrait de cibler les profils réellement utiles sur votre périmètre et de maintenir un vivier cohérent et disponible. Je vous propose de le faire en Teams.
Auriez-vous un créneau dans les prochaines semaines ?
Bien cordialement,
David Vandenborght
Tilencia</x:v>
      </x:c>
      <x:c r="P5" s="16" t="str">
        <x:v>Études informatiques et projets applicatifs ; approche vivier orientée anticipation.</x:v>
      </x:c>
      <x:c r="Q5" s="16" t="str">
        <x:v>https://www.g2s-groupama-technologies.fr/</x:v>
      </x:c>
      <x:c r="R5" s="16" t="str"/>
      <x:c r="S5" s="16" t="str">
        <x:v>Confirmé chez G2S – intitulé à revalider</x:v>
      </x:c>
      <x:c r="T5" s="16" t="str">
        <x:v>GROUPAMA - G2S ; périmètre études IT à confirmer</x:v>
      </x:c>
      <x:c r="U5" s="16" t="str">
        <x:v>L’employeur est confirmé mais l’intitulé exact n’est pas visible publiquement.</x:v>
      </x:c>
      <x:c r="V5" s="16" t="str">
        <x:v>Moyenne</x:v>
      </x:c>
      <x:c r="W5" s="16" t="str">
        <x:v>https://fr.linkedin.com/in/valerie-burky-947257126</x:v>
      </x:c>
      <x:c r="X5" s="16" t="str">
        <x:v>Le profil est toujours rattaché à G2S.</x:v>
      </x:c>
    </x:row>
    <x:row r="6" ht="62" customHeight="1">
      <x:c r="A6" s="16" t="str">
        <x:v>Cicchiello Eric</x:v>
      </x:c>
      <x:c r="B6" s="16" t="str">
        <x:v>Responsable Ingénierie des Infrastructures et Datacenters</x:v>
      </x:c>
      <x:c r="C6" s="16" t="str">
        <x:v>Infrastructure &amp; Cloud</x:v>
      </x:c>
      <x:c r="D6" s="16" t="str">
        <x:v>Datacenter, transformation et migration</x:v>
      </x:c>
      <x:c r="E6" s="16" t="str">
        <x:v>Prescripteur opérationnel</x:v>
      </x:c>
      <x:c r="F6" s="16" t="str">
        <x:v>Urgent</x:v>
      </x:c>
      <x:c r="G6" s="16" t="str">
        <x:v>Castelnau-le-Lez</x:v>
      </x:c>
      <x:c r="H6" s="16" t="str">
        <x:v>000 avenue Marcel Dassault, 34170 Castelnau-le-Lez, France</x:v>
      </x:c>
      <x:c r="I6" s="16" t="str">
        <x:v>04 67 02 62 62 / 06 95 01 52 23</x:v>
      </x:c>
      <x:c r="J6" s="16" t="str">
        <x:v>Ouvert</x:v>
      </x:c>
      <x:c r="K6" s="16" t="str">
        <x:v>https://fr.linkedin.com/in/ericcicchiello</x:v>
      </x:c>
      <x:c r="L6" s="16" t="str"/>
      <x:c r="M6" s="16" t="str">
        <x:v>Anticiper vos besoins infrastructures &amp; datacenters</x:v>
      </x:c>
      <x:c r="N6" s="16" t="str">
        <x:v>Non</x:v>
      </x:c>
      <x:c r="O6" s="16" t="str">
        <x:v>Bonjour Éric,
Je souhaitais prendre contact avec vous sur votre périmètre Ingénierie des Infrastructures et Datacenters. Tilencia est référencée chez Groupama et nous profitons d’août et septembre pour réactualiser notre vivier.
Les sujets de résilience, de souveraineté, de stockage et de modernisation des infrastructures demandent souvent des compétences très ciblées. L’idée serait de qualifier avec vous trois horizons : les urgences, les besoins à venir et les besoins récurrents.
Un échange Teams de 30 minutes suffirait pour nous permettre d’anticiper les bons profils. Auriez-vous un créneau dans les prochaines semaines ?
Bien cordialement,
David Vandenborght
Tilencia</x:v>
      </x:c>
      <x:c r="P6" s="16" t="str">
        <x:v>Datacenter, migration et modernisation d’infrastructure ; enjeux de résilience et disponibilité.</x:v>
      </x:c>
      <x:c r="Q6" s="16" t="str">
        <x:v>https://fr.linkedin.com/posts/groupama-supports-et-services_r%C3%A9silience-souverainet%C3%A9-ia-activity-7384534458785517570-9zOB</x:v>
      </x:c>
      <x:c r="R6" s="16" t="str">
        <x:v>Adresse e-mail à rechercher : la source fournie reprend valerie.burky@groupama.com. Adresse '000 avenue' également à vérifier.</x:v>
      </x:c>
      <x:c r="S6" s="16" t="str">
        <x:v>Confirmé – intitulé actualisé</x:v>
      </x:c>
      <x:c r="T6" s="16" t="str">
        <x:v>Responsable Ingénierie des Infrastructures et Datacenters</x:v>
      </x:c>
      <x:c r="U6" s="16" t="str">
        <x:v>La base indiquait « Datacenter transformation for migration lead », désormais trop restrictif.</x:v>
      </x:c>
      <x:c r="V6" s="16" t="str">
        <x:v>Élevée</x:v>
      </x:c>
      <x:c r="W6" s="16" t="str">
        <x:v>https://fr.linkedin.com/in/ericcicchiello</x:v>
      </x:c>
      <x:c r="X6" s="16" t="str">
        <x:v>Le périmètre actuel est plus large : infrastructures, datacenters et trajectoires techniques.</x:v>
      </x:c>
    </x:row>
    <x:row r="7" ht="62" customHeight="1">
      <x:c r="A7" s="16" t="str">
        <x:v>Darte Jean-Christophe</x:v>
      </x:c>
      <x:c r="B7" s="16" t="str">
        <x:v>Responsable de projet technique</x:v>
      </x:c>
      <x:c r="C7" s="16" t="str">
        <x:v>Projets &amp; Transformation</x:v>
      </x:c>
      <x:c r="D7" s="16" t="str">
        <x:v>Pilotage de projets</x:v>
      </x:c>
      <x:c r="E7" s="16" t="str">
        <x:v>Prescripteur opérationnel</x:v>
      </x:c>
      <x:c r="F7" s="16" t="str">
        <x:v>Urgent</x:v>
      </x:c>
      <x:c r="G7" s="16" t="str">
        <x:v>Écully / Lyon</x:v>
      </x:c>
      <x:c r="H7" s="16" t="str">
        <x:v>Écully, Auvergne-Rhône-Alpes, France</x:v>
      </x:c>
      <x:c r="I7" s="16" t="str">
        <x:v>01 70 94 20 00 / 06 58 45 04 10</x:v>
      </x:c>
      <x:c r="J7" s="16" t="str">
        <x:v>Ouvert</x:v>
      </x:c>
      <x:c r="K7" s="16" t="str">
        <x:v>https://fr.linkedin.com/in/jean-christophe-darte-92160422</x:v>
      </x:c>
      <x:c r="L7" s="16" t="str">
        <x:v>jean-christophe.darte@groupama.com</x:v>
      </x:c>
      <x:c r="M7" s="16" t="str">
        <x:v>Vos prochains besoins projets techniques – 30 min ?</x:v>
      </x:c>
      <x:c r="N7" s="16" t="str">
        <x:v>Non</x:v>
      </x:c>
      <x:c r="O7" s="16" t="str">
        <x:v>Bonjour Jean-Christophe,
Je souhaitais vous proposer un échange court autour de vos besoins en pilotage de projets techniques. Tilencia est référencée chez Groupama et nous profitons d’août et septembre pour réactualiser notre vivier.
L’objectif est de distinguer avec vous les besoins urgents, ceux à venir et les besoins récurrents, afin d’anticiper les profils plutôt que de lancer le sourcing au moment de la demande.
Un échange Teams de 30 minutes devrait suffire. Auriez-vous une disponibilité dans les prochaines semaines ?
Bien cordialement,
David Vandenborght
Tilencia</x:v>
      </x:c>
      <x:c r="P7" s="16" t="str">
        <x:v>Pilotage de projets ; anticipation des ressources et profils projet.</x:v>
      </x:c>
      <x:c r="Q7" s="16" t="str">
        <x:v>https://www.groupama.com/fr/strategie/</x:v>
      </x:c>
      <x:c r="R7" s="16" t="str"/>
      <x:c r="S7" s="16" t="str">
        <x:v>Confirmé – intitulé / localisation à actualiser</x:v>
      </x:c>
      <x:c r="T7" s="16" t="str">
        <x:v>Responsable de projet technique – GROUPAMA - G2S</x:v>
      </x:c>
      <x:c r="U7" s="16" t="str">
        <x:v>La base indiquait « Responsable de projet » à Puteaux ; LinkedIn le rattache à Écully / région lyonnaise et précise un rôle de projet technique.</x:v>
      </x:c>
      <x:c r="V7" s="16" t="str">
        <x:v>Élevée</x:v>
      </x:c>
      <x:c r="W7" s="16" t="str">
        <x:v>https://fr.linkedin.com/in/jean-christophe-darte-92160422</x:v>
      </x:c>
      <x:c r="X7" s="16" t="str">
        <x:v>Passer la demande de rendez-vous en Teams plutôt qu’en présentiel Paris.</x:v>
      </x:c>
    </x:row>
    <x:row r="8" ht="62" customHeight="1">
      <x:c r="A8" s="16" t="str">
        <x:v>De Gerard Augustin</x:v>
      </x:c>
      <x:c r="B8" s="16" t="str">
        <x:v>Responsable achats prestations intellectuelles</x:v>
      </x:c>
      <x:c r="C8" s="16" t="str">
        <x:v>Achats</x:v>
      </x:c>
      <x:c r="D8" s="16" t="str">
        <x:v>Prestations intellectuelles</x:v>
      </x:c>
      <x:c r="E8" s="16" t="str">
        <x:v>Décideur stratégique</x:v>
      </x:c>
      <x:c r="F8" s="16" t="str">
        <x:v>Important</x:v>
      </x:c>
      <x:c r="G8" s="16" t="str">
        <x:v>Niort</x:v>
      </x:c>
      <x:c r="H8" s="16" t="str">
        <x:v>50 rue du 14 Juillet, 79000 Niort, France</x:v>
      </x:c>
      <x:c r="I8" s="16"/>
      <x:c r="J8" s="16" t="str">
        <x:v>Ouvert</x:v>
      </x:c>
      <x:c r="K8" s="16" t="str">
        <x:v>https://fr.linkedin.com/in/augustin-de-gerard</x:v>
      </x:c>
      <x:c r="L8" s="16" t="str">
        <x:v>augustin.degerard@groupama.com</x:v>
      </x:c>
      <x:c r="M8" s="16" t="str">
        <x:v>Prestations intellectuelles – visibilité sur les besoins à venir</x:v>
      </x:c>
      <x:c r="N8" s="16" t="str">
        <x:v>Non</x:v>
      </x:c>
      <x:c r="O8" s="16" t="str">
        <x:v>Bonjour Augustin,
Je me permets de vous contacter sur votre périmètre achats de prestations intellectuelles. Tilencia est référencée chez Groupama et nous profitons d’août et septembre pour réactualiser notre vivier.
Notre objectif est de mieux distinguer les besoins urgents, les besoins à venir et les besoins récurrents, notamment sur les expertises IT où le délai de sourcing peut rapidement devenir un sujet.
Un échange de 30 minutes nous permettrait de comprendre vos priorités et de maintenir un vivier réellement aligné avec les besoins Groupama. Je vous propose un échange en Teams.
Auriez-vous un créneau prochainement ?
Bien cordialement,
David Vandenborght
Tilencia</x:v>
      </x:c>
      <x:c r="P8" s="16" t="str">
        <x:v>Achats de prestations intellectuelles ; anticipation des expertises et tensions de sourcing.</x:v>
      </x:c>
      <x:c r="Q8" s="16" t="str">
        <x:v>https://www.g2s-groupama-technologies.fr/</x:v>
      </x:c>
      <x:c r="R8" s="16" t="str"/>
      <x:c r="S8" s="16" t="str">
        <x:v>Confirmé – poste cohérent</x:v>
      </x:c>
      <x:c r="T8" s="16" t="str">
        <x:v>Responsable des achats Prestations Intellectuelles – Direction des Achats Groupe</x:v>
      </x:c>
      <x:c r="U8" s="16" t="str">
        <x:v>Le poste de la base est cohérent ; précision ajoutée sur la Direction des Achats Groupe.</x:v>
      </x:c>
      <x:c r="V8" s="16" t="str">
        <x:v>Élevée</x:v>
      </x:c>
      <x:c r="W8" s="16" t="str">
        <x:v>https://fr.linkedin.com/in/augustin-de-gerard</x:v>
      </x:c>
      <x:c r="X8" s="16" t="str">
        <x:v>Contact prioritaire pour Tilencia compte tenu du référencement et des prestations intellectuelles.</x:v>
      </x:c>
    </x:row>
    <x:row r="9" ht="62" customHeight="1">
      <x:c r="A9" s="16" t="str">
        <x:v>Dervin Yann</x:v>
      </x:c>
      <x:c r="B9" s="16" t="str">
        <x:v>Responsable Division Achats Prestations Intellectuelles, Informatique et Télécommunications</x:v>
      </x:c>
      <x:c r="C9" s="16" t="str">
        <x:v>Achats</x:v>
      </x:c>
      <x:c r="D9" s="16" t="str">
        <x:v>Prestations intellectuelles, IT &amp; télécoms</x:v>
      </x:c>
      <x:c r="E9" s="16" t="str">
        <x:v>Décideur stratégique</x:v>
      </x:c>
      <x:c r="F9" s="16" t="str">
        <x:v>Important</x:v>
      </x:c>
      <x:c r="G9" s="16" t="str">
        <x:v>Paris</x:v>
      </x:c>
      <x:c r="H9" s="16" t="str">
        <x:v>8 rue d'Astorg, 75008 Paris, France</x:v>
      </x:c>
      <x:c r="I9" s="16" t="str">
        <x:v>01 44 56 77 77</x:v>
      </x:c>
      <x:c r="J9" s="16" t="str">
        <x:v>Ouvert</x:v>
      </x:c>
      <x:c r="K9" s="16" t="str">
        <x:v>https://fr.linkedin.com/in/yann-dervin-03322517</x:v>
      </x:c>
      <x:c r="L9" s="16" t="str">
        <x:v>yann.dervin@groupama.com</x:v>
      </x:c>
      <x:c r="M9" s="16" t="str">
        <x:v>Besoins PI / IT / Télécoms – échange 30 min</x:v>
      </x:c>
      <x:c r="N9" s="16" t="str">
        <x:v>Non</x:v>
      </x:c>
      <x:c r="O9" s="16" t="str">
        <x:v>Bonjour Yann,
Au regard de votre périmètre Achats Prestations Intellectuelles, Informatique et Télécommunications, je souhaitais vous proposer un point très concret. Tilencia est référencée chez Groupama et nous réactualisons actuellement notre vivier.
L’objectif est de qualifier en amont trois catégories : les besoins urgents, les sujets à venir et les besoins récurrents. Cela nous permet de maintenir des profils réellement disponibles et d’éviter de repartir de zéro à chaque consultation.
30 minutes suffiraient pour obtenir votre lecture des priorités des prochains mois. Si possible, je privilégierais un rendez-vous en présentiel à Paris.
Auriez-vous une disponibilité ?
Bien cordialement,
David Vandenborght
Tilencia</x:v>
      </x:c>
      <x:c r="P9" s="16" t="str">
        <x:v>Division achats prestations intellectuelles, IT et télécoms ; qualification amont des besoins.</x:v>
      </x:c>
      <x:c r="Q9" s="16" t="str">
        <x:v>https://fr.linkedin.com/posts/groupama-supports-et-services_int%C3%A9gration-onboarding-recrutement-activity-7447169241201602560-xEEt</x:v>
      </x:c>
      <x:c r="R9" s="16" t="str"/>
      <x:c r="S9" s="16" t="str">
        <x:v>Confirmé chez G2S – fonction achats à revalider</x:v>
      </x:c>
      <x:c r="T9" s="16" t="str">
        <x:v>Direction des Achats / périmètre IT – responsabilité exacte non affichée</x:v>
      </x:c>
      <x:c r="U9" s="16" t="str">
        <x:v>Le rattachement à G2S et à la stratégie achats est confirmé, mais l’intitulé exact de la base n’est plus publiquement visible.</x:v>
      </x:c>
      <x:c r="V9" s="16" t="str">
        <x:v>Moyenne</x:v>
      </x:c>
      <x:c r="W9" s="16" t="str">
        <x:v>https://fr.linkedin.com/in/yann-dervin-03322517</x:v>
      </x:c>
      <x:c r="X9" s="16" t="str">
        <x:v>Son activité récente confirme un rôle senior sur les achats IT ; garder un wording générique sur le périmètre achats.</x:v>
      </x:c>
    </x:row>
    <x:row r="10" ht="62" customHeight="1">
      <x:c r="A10" s="16" t="str">
        <x:v>Favris Jean-François</x:v>
      </x:c>
      <x:c r="B10" s="16" t="str">
        <x:v>Responsable division Exploitation, Supports et Services de Proximité</x:v>
      </x:c>
      <x:c r="C10" s="16" t="str">
        <x:v>Production &amp; Exploitation</x:v>
      </x:c>
      <x:c r="D10" s="16" t="str">
        <x:v>Exploitation, support et proximité</x:v>
      </x:c>
      <x:c r="E10" s="16" t="str">
        <x:v>Décideur stratégique</x:v>
      </x:c>
      <x:c r="F10" s="16" t="str">
        <x:v>Important</x:v>
      </x:c>
      <x:c r="G10" s="16" t="str">
        <x:v>Puteaux</x:v>
      </x:c>
      <x:c r="H10" s="16" t="str">
        <x:v>16 Rue de la République, 92800 Puteaux, France</x:v>
      </x:c>
      <x:c r="I10" s="16" t="str">
        <x:v>01 70 94 20 00 / 06 61 66 98 08</x:v>
      </x:c>
      <x:c r="J10" s="16" t="str">
        <x:v>Ouvert</x:v>
      </x:c>
      <x:c r="K10" s="16" t="str">
        <x:v>https://fr.linkedin.com/in/jean-fran%C3%A7ois-favris-878b66215</x:v>
      </x:c>
      <x:c r="L10" s="16" t="str">
        <x:v>jean-francois.favris@groupama.com</x:v>
      </x:c>
      <x:c r="M10" s="16" t="str">
        <x:v>Exploitation &amp; proximité – anticiper vos besoins 2026</x:v>
      </x:c>
      <x:c r="N10" s="16" t="str">
        <x:v>Non</x:v>
      </x:c>
      <x:c r="O10" s="16" t="str">
        <x:v>Bonjour Jean-François,
J’ai vu la dynamique autour des G2S Relay, avec la modernisation des postes, Windows 11, le Modern Management et la poursuite du dispositif en 2026. Sur un périmètre exploitation, support et proximité, cela peut générer des besoins assez réguliers et parfois très rapides.
Tilencia est référencée chez Groupama et nous profitons d’août et septembre pour réactualiser notre vivier. Je vous propose 30 minutes pour distinguer ensemble les urgences, les sujets à venir et les besoins récurrents.
Étant donné votre localisation à Puteaux, je peux volontiers passer vous voir en présentiel.
Auriez-vous un créneau prochainement ?
Bien cordialement,
David Vandenborght
Tilencia</x:v>
      </x:c>
      <x:c r="P10" s="16" t="str">
        <x:v>G2S Relay, modernisation des postes, Windows 11, Modern Management et extension 2026.</x:v>
      </x:c>
      <x:c r="Q10" s="16" t="str">
        <x:v>https://fr.linkedin.com/posts/groupama-supports-et-services_satisfaction-engagement-activity-7404055995271827456-WoU-</x:v>
      </x:c>
      <x:c r="R10" s="16" t="str"/>
      <x:c r="S10" s="16" t="str">
        <x:v>Confirmé chez G2S – périmètre confirmé</x:v>
      </x:c>
      <x:c r="T10" s="16" t="str">
        <x:v>Exploitation, support et services de proximité / G2S Relay</x:v>
      </x:c>
      <x:c r="U10" s="16" t="str">
        <x:v>Le périmètre de la base est confirmé par des publications récentes ; l’intitulé exact n’est pas affiché.</x:v>
      </x:c>
      <x:c r="V10" s="16" t="str">
        <x:v>Élevée</x:v>
      </x:c>
      <x:c r="W10" s="16" t="str">
        <x:v>https://fr.linkedin.com/in/jean-fran%C3%A7ois-favris-878b66215</x:v>
      </x:c>
      <x:c r="X10" s="16" t="str">
        <x:v>Très actif sur G2S Relay, Windows 11, Modern Management et qualité de service utilisateur.</x:v>
      </x:c>
    </x:row>
    <x:row r="11" ht="62" customHeight="1">
      <x:c r="A11" s="16" t="str">
        <x:v>iachella Claude</x:v>
      </x:c>
      <x:c r="B11" s="16" t="str">
        <x:v>Responsable du service de bases de données</x:v>
      </x:c>
      <x:c r="C11" s="16" t="str">
        <x:v>Data &amp; Bases de données</x:v>
      </x:c>
      <x:c r="D11" s="16" t="str">
        <x:v>Bases de données</x:v>
      </x:c>
      <x:c r="E11" s="16" t="str">
        <x:v>Prescripteur opérationnel</x:v>
      </x:c>
      <x:c r="F11" s="16" t="str">
        <x:v>Urgent</x:v>
      </x:c>
      <x:c r="G11" s="16" t="str">
        <x:v>Castelnau-le-Lez</x:v>
      </x:c>
      <x:c r="H11" s="16" t="str">
        <x:v>1000 avenue Marcel Dassault, 34170 Castelnau-le-Lez, France</x:v>
      </x:c>
      <x:c r="I11" s="16" t="str">
        <x:v>04 67 02 62 62 / 06 64 79 78 55 / 06 07 15 92 75</x:v>
      </x:c>
      <x:c r="J11" s="16" t="str">
        <x:v>Ouvert</x:v>
      </x:c>
      <x:c r="K11" s="16" t="str">
        <x:v>https://fr.linkedin.com/in/claude-iachella-60159052</x:v>
      </x:c>
      <x:c r="L11" s="16" t="str">
        <x:v>claude.iachella@groupama.com</x:v>
      </x:c>
      <x:c r="M11" s="16" t="str">
        <x:v>Besoins bases de données / data – anticipation</x:v>
      </x:c>
      <x:c r="N11" s="16" t="str">
        <x:v>Non</x:v>
      </x:c>
      <x:c r="O11" s="16" t="str">
        <x:v>Bonjour Claude,
Je me permets de vous contacter sur votre périmètre bases de données. Tilencia est référencée chez Groupama et nous profitons d’août et septembre pour réactualiser notre vivier technique.
J’ai vu que G2S renforçait récemment plusieurs expertises Data et architecture. Sur les sujets DBA, data et plateformes, disposer de profils déjà qualifiés peut faire gagner beaucoup de temps lorsqu’un besoin se déclenche.
Je vous propose un échange de 30 minutes en Teams pour distinguer les besoins urgents, ceux à venir et les besoins récurrents de votre équipe.
Auriez-vous une disponibilité prochainement ?
Bien cordialement,
David Vandenborght
Tilencia</x:v>
      </x:c>
      <x:c r="P11" s="16" t="str">
        <x:v>Bases de données ; G2S renforce récemment ses équipes Data et architecture.</x:v>
      </x:c>
      <x:c r="Q11" s="16" t="str">
        <x:v>https://fr.linkedin.com/posts/groupama-supports-et-services_recrutement-it-emploi-activity-7424361031570866176-DwNf</x:v>
      </x:c>
      <x:c r="R11" s="16" t="str"/>
      <x:c r="S11" s="16" t="str">
        <x:v>Confirmé chez G2S – intitulé à revalider</x:v>
      </x:c>
      <x:c r="T11" s="16" t="str">
        <x:v>GROUPAMA - G2S ; périmètre technique / bases de données à confirmer</x:v>
      </x:c>
      <x:c r="U11" s="16" t="str">
        <x:v>Employeur confirmé ; intitulé précis non visible publiquement.</x:v>
      </x:c>
      <x:c r="V11" s="16" t="str">
        <x:v>Moyenne</x:v>
      </x:c>
      <x:c r="W11" s="16" t="str">
        <x:v>https://fr.linkedin.com/in/claude-iachella-60159052</x:v>
      </x:c>
      <x:c r="X11" s="16" t="str">
        <x:v>Profil actuel G2S confirmé.</x:v>
      </x:c>
    </x:row>
    <x:row r="12" ht="62" customHeight="1">
      <x:c r="A12" s="16" t="str">
        <x:v>Jandot Marc</x:v>
      </x:c>
      <x:c r="B12" s="16" t="str">
        <x:v>IT Team Manager - Technical &amp; Solutions Architecture</x:v>
      </x:c>
      <x:c r="C12" s="16" t="str">
        <x:v>Architecture</x:v>
      </x:c>
      <x:c r="D12" s="16" t="str">
        <x:v>Architecture technique &amp; solutions</x:v>
      </x:c>
      <x:c r="E12" s="16" t="str">
        <x:v>Prescripteur opérationnel</x:v>
      </x:c>
      <x:c r="F12" s="16" t="str">
        <x:v>Urgent</x:v>
      </x:c>
      <x:c r="G12" s="16" t="str">
        <x:v>Lyon</x:v>
      </x:c>
      <x:c r="H12" s="16" t="str">
        <x:v>69002 Lyon, France</x:v>
      </x:c>
      <x:c r="I12" s="16" t="str">
        <x:v>04 67 02 62 62 / +33 6 70 77 29 25</x:v>
      </x:c>
      <x:c r="J12" s="16" t="str">
        <x:v>Ouvert</x:v>
      </x:c>
      <x:c r="K12" s="16" t="str">
        <x:v>https://fr.linkedin.com/in/marc-jandot-64836877</x:v>
      </x:c>
      <x:c r="L12" s="16" t="str">
        <x:v>marc.jandot@groupama.com</x:v>
      </x:c>
      <x:c r="M12" s="16" t="str">
        <x:v>Architecture technique – vos besoins à anticiper</x:v>
      </x:c>
      <x:c r="N12" s="16" t="str">
        <x:v>Non</x:v>
      </x:c>
      <x:c r="O12" s="16" t="str">
        <x:v>Bonjour Marc,
Votre périmètre Architecture technique &amp; Solutions m’a semblé particulièrement pertinent pour un point d’anticipation. Tilencia est référencée chez Groupama et nous remettons à jour notre vivier en août et septembre.
Sur les profils architecture, cloud, infrastructure ou data, la disponibilité devient souvent le facteur critique. Notre idée est donc de qualifier avec vous les besoins urgents, les sujets à venir et les besoins récurrents afin de préparer les bonnes expertises en amont.
Un échange de 30 minutes en Teams suffirait pour cadrer cela.
Auriez-vous un créneau dans les prochaines semaines ?
Bien cordialement,
David Vandenborght
Tilencia</x:v>
      </x:c>
      <x:c r="P12" s="16" t="str">
        <x:v>Architecture technique &amp; solutions ; anticipation des expertises rares.</x:v>
      </x:c>
      <x:c r="Q12" s="16" t="str">
        <x:v>https://www.g2s-groupama-technologies.fr/</x:v>
      </x:c>
      <x:c r="R12" s="16" t="str"/>
      <x:c r="S12" s="16" t="str">
        <x:v>Confirmé – poste cohérent</x:v>
      </x:c>
      <x:c r="T12" s="16" t="str">
        <x:v>IT Team Manager - Technical &amp; Solutions Architecture</x:v>
      </x:c>
      <x:c r="U12" s="16" t="str">
        <x:v>Aucun écart significatif avec la base.</x:v>
      </x:c>
      <x:c r="V12" s="16" t="str">
        <x:v>Élevée</x:v>
      </x:c>
      <x:c r="W12" s="16" t="str">
        <x:v>https://fr.linkedin.com/in/marc-jandot-64836877</x:v>
      </x:c>
      <x:c r="X12" s="16" t="str">
        <x:v>Intitulé corroboré par l’organisation publique G2S.</x:v>
      </x:c>
    </x:row>
    <x:row r="13" ht="62" customHeight="1">
      <x:c r="A13" s="16" t="str">
        <x:v>Lacour David</x:v>
      </x:c>
      <x:c r="B13" s="16" t="str">
        <x:v>Responsable de projets Etudes</x:v>
      </x:c>
      <x:c r="C13" s="16" t="str">
        <x:v>Études &amp; Applications</x:v>
      </x:c>
      <x:c r="D13" s="16" t="str">
        <x:v>Projets &amp; études</x:v>
      </x:c>
      <x:c r="E13" s="16" t="str">
        <x:v>Prescripteur opérationnel</x:v>
      </x:c>
      <x:c r="F13" s="16" t="str">
        <x:v>Urgent</x:v>
      </x:c>
      <x:c r="G13" s="16" t="str">
        <x:v>Écully</x:v>
      </x:c>
      <x:c r="H13" s="16" t="str">
        <x:v>Espace Européen d'Ecully, 69130 Écully, France</x:v>
      </x:c>
      <x:c r="I13" s="16" t="str">
        <x:v>04 72 86 17 00 / 06 60 93 75 76</x:v>
      </x:c>
      <x:c r="J13" s="16" t="str">
        <x:v>Ouvert</x:v>
      </x:c>
      <x:c r="K13" s="16" t="str">
        <x:v>https://fr.linkedin.com/in/david-lacour-8a5a6a143</x:v>
      </x:c>
      <x:c r="L13" s="16" t="str">
        <x:v>david.lacour@groupama.com</x:v>
      </x:c>
      <x:c r="M13" s="16" t="str">
        <x:v>Projets &amp; études – échange de 30 min</x:v>
      </x:c>
      <x:c r="N13" s="16" t="str">
        <x:v>Non</x:v>
      </x:c>
      <x:c r="O13" s="16" t="str">
        <x:v>Bonjour David,
Je souhaitais vous contacter au regard de votre responsabilité sur les projets Études. Tilencia est référencée chez Groupama et nous profitons d’août et septembre pour remettre à jour notre vivier.
L’objectif n’est pas de vous présenter des profils à froid, mais de comprendre en amont vos besoins : ce qui est urgent, ce qui arrivera dans les prochains mois et ce qui revient régulièrement.
Avec 30 minutes en Teams, nous pourrions cibler les expertises réellement utiles et maintenir un vivier cohérent avec votre roadmap projets.
Auriez-vous un créneau prochainement ?
Bien cordialement,
David Vandenborght
Tilencia</x:v>
      </x:c>
      <x:c r="P13" s="16" t="str">
        <x:v>Responsabilité projets Études ; anticipation des ressources projets/applicatives.</x:v>
      </x:c>
      <x:c r="Q13" s="16" t="str">
        <x:v>https://www.groupama.com/fr/strategie/</x:v>
      </x:c>
      <x:c r="R13" s="16" t="str"/>
      <x:c r="S13" s="16" t="str">
        <x:v>Confirmé chez G2S – intitulé à revalider</x:v>
      </x:c>
      <x:c r="T13" s="16" t="str">
        <x:v>GROUPAMA - G2S – Écully / Lyon</x:v>
      </x:c>
      <x:c r="U13" s="16" t="str">
        <x:v>Employeur et localisation G2S confirmés ; l’intitulé exact « Responsable de projets Études » n’est pas visible publiquement.</x:v>
      </x:c>
      <x:c r="V13" s="16" t="str">
        <x:v>Moyenne</x:v>
      </x:c>
      <x:c r="W13" s="16" t="str">
        <x:v>https://fr.linkedin.com/in/david-lacour-8a5a6a143</x:v>
      </x:c>
      <x:c r="X13" s="16" t="str">
        <x:v>Conserver le contact sur les sujets études/projets, avec wording prudent.</x:v>
      </x:c>
    </x:row>
    <x:row r="14" ht="62" customHeight="1">
      <x:c r="A14" s="16" t="str">
        <x:v>Lallemant Silvère</x:v>
      </x:c>
      <x:c r="B14" s="16" t="str">
        <x:v>Responsable division projets, plan de delivery et qualité de service</x:v>
      </x:c>
      <x:c r="C14" s="16" t="str">
        <x:v>Projets &amp; Transformation</x:v>
      </x:c>
      <x:c r="D14" s="16" t="str">
        <x:v>Delivery, projets et qualité de service</x:v>
      </x:c>
      <x:c r="E14" s="16" t="str">
        <x:v>Décideur stratégique</x:v>
      </x:c>
      <x:c r="F14" s="16" t="str">
        <x:v>Important</x:v>
      </x:c>
      <x:c r="G14" s="16" t="str">
        <x:v>Castelnau-le-Lez</x:v>
      </x:c>
      <x:c r="H14" s="16" t="str">
        <x:v>1000 avenue Marcel Dassault, 34170 Castelnau-le-Lez, France</x:v>
      </x:c>
      <x:c r="I14" s="16" t="str">
        <x:v>04 67 02 62 62 / 06 80 64 92 03</x:v>
      </x:c>
      <x:c r="J14" s="16" t="str">
        <x:v>Ouvert</x:v>
      </x:c>
      <x:c r="K14" s="16" t="str">
        <x:v>https://fr.linkedin.com/in/silvere-lallemant-b3286899</x:v>
      </x:c>
      <x:c r="L14" s="16" t="str">
        <x:v>silvere.lallemant@groupama.com</x:v>
      </x:c>
      <x:c r="M14" s="16" t="str">
        <x:v>Delivery &amp; QoS – anticiper les besoins des prochains mois</x:v>
      </x:c>
      <x:c r="N14" s="16" t="str">
        <x:v>Non</x:v>
      </x:c>
      <x:c r="O14" s="16" t="str">
        <x:v>Bonjour Silvère,
Votre périmètre Projets, plan de delivery et qualité de service me semble idéal pour un point d’anticipation. Tilencia est référencée chez Groupama et nous profitons d’août et septembre pour réactualiser notre vivier.
La QoS fait partie des priorités mises en avant récemment par G2S. Pour nous, l’enjeu est donc de savoir quels profils doivent être mobilisables immédiatement, lesquels seront nécessaires à venir et quelles compétences reviennent de façon récurrente.
Je vous propose un échange de 30 minutes en Teams, simplement pour qualifier ces trois niveaux de besoin.
Auriez-vous une disponibilité prochainement ?
Bien cordialement,
David Vandenborght
Tilencia</x:v>
      </x:c>
      <x:c r="P14" s="16" t="str">
        <x:v>Plan de delivery et qualité de service ; QoS mise en avant dans les priorités G2S 2026.</x:v>
      </x:c>
      <x:c r="Q14" s="16" t="str">
        <x:v>https://fr.linkedin.com/posts/groupama-supports-et-services_ia-rse-qos-activity-7399703633124298753-RsX9</x:v>
      </x:c>
      <x:c r="R14" s="16" t="str"/>
      <x:c r="S14" s="16" t="str">
        <x:v>Confirmé – poste cohérent</x:v>
      </x:c>
      <x:c r="T14" s="16" t="str">
        <x:v>Responsable Division Projets, Plan de Delivery et Qualité de Service</x:v>
      </x:c>
      <x:c r="U14" s="16" t="str">
        <x:v>Aucun écart significatif avec la base.</x:v>
      </x:c>
      <x:c r="V14" s="16" t="str">
        <x:v>Élevée</x:v>
      </x:c>
      <x:c r="W14" s="16" t="str">
        <x:v>https://theorg.com/org/groupama-g2s/org-chart/silvere-lallemant</x:v>
      </x:c>
      <x:c r="X14" s="16" t="str">
        <x:v>Périmètre particulièrement pertinent pour PMO, pilotage de programme, delivery et qualité de service.</x:v>
      </x:c>
    </x:row>
    <x:row r="15" ht="62" customHeight="1">
      <x:c r="A15" s="16" t="str">
        <x:v>Leclerc Blaise</x:v>
      </x:c>
      <x:c r="B15" s="16" t="str">
        <x:v>Cybersécurité groupe - Directeur de projet</x:v>
      </x:c>
      <x:c r="C15" s="16" t="str">
        <x:v>Cybersécurité</x:v>
      </x:c>
      <x:c r="D15" s="16" t="str">
        <x:v>Cybersécurité groupe</x:v>
      </x:c>
      <x:c r="E15" s="16" t="str">
        <x:v>Décideur stratégique</x:v>
      </x:c>
      <x:c r="F15" s="16" t="str">
        <x:v>Important</x:v>
      </x:c>
      <x:c r="G15" s="16" t="str">
        <x:v>France</x:v>
      </x:c>
      <x:c r="H15" s="16" t="str">
        <x:v>France</x:v>
      </x:c>
      <x:c r="I15" s="16" t="str">
        <x:v>01 44 56 77 77</x:v>
      </x:c>
      <x:c r="J15" s="16" t="str">
        <x:v>Ouvert</x:v>
      </x:c>
      <x:c r="K15" s="16" t="str">
        <x:v>https://fr.linkedin.com/in/blaise-leclerc-062a02a</x:v>
      </x:c>
      <x:c r="L15" s="16" t="str">
        <x:v>blaise.leclerc@groupama.com</x:v>
      </x:c>
      <x:c r="M15" s="16" t="str">
        <x:v>Cybersécurité – anticiper vos besoins d’expertise</x:v>
      </x:c>
      <x:c r="N15" s="16" t="str">
        <x:v>Non</x:v>
      </x:c>
      <x:c r="O15" s="16" t="str">
        <x:v>Bonjour Blaise,
Je me permets de vous contacter au regard de votre responsabilité sur les projets et programmes Cybersécurité Groupe. Tilencia est référencée chez Groupama et nous réactualisons notre vivier en août et septembre.
Sur la cyber, les expertises sont particulièrement difficiles à mobiliser dans l’urgence. L’idée serait donc de qualifier avec vous trois niveaux : les besoins immédiats, les sujets à venir et les besoins récurrents, afin de préqualifier les bons profils en amont.
Un échange de 30 minutes en Teams suffirait pour nous donner une vision utile de vos priorités.
Auriez-vous un créneau dans les prochaines semaines ?
Bien cordialement,
David Vandenborght
Tilencia</x:v>
      </x:c>
      <x:c r="P15" s="16" t="str">
        <x:v>Programmes cybersécurité Groupe ; contexte de renforcement des expertises cyber chez G2S.</x:v>
      </x:c>
      <x:c r="Q15" s="16" t="str">
        <x:v>https://fr.linkedin.com/posts/groupama-supports-et-services_informatique-cybers%C3%A9curit%C3%A9-it-activity-7391793974287421440-vq6q</x:v>
      </x:c>
      <x:c r="R15" s="16" t="str"/>
      <x:c r="S15" s="16" t="str">
        <x:v>Confirmé Groupe Groupama – hors G2S direct</x:v>
      </x:c>
      <x:c r="T15" s="16" t="str">
        <x:v>Grands projets et programmes Cybersécurité Groupe</x:v>
      </x:c>
      <x:c r="U15" s="16" t="str">
        <x:v>Le profil actuel affiche Groupama plutôt que GROUPAMA - G2S.</x:v>
      </x:c>
      <x:c r="V15" s="16" t="str">
        <x:v>Élevée</x:v>
      </x:c>
      <x:c r="W15" s="16" t="str">
        <x:v>https://fr.linkedin.com/in/blaise-leclerc-062a02a</x:v>
      </x:c>
      <x:c r="X15" s="16" t="str">
        <x:v>À conserver dans le plan de compte Groupama, mais à distinguer des contacts G2S directs.</x:v>
      </x:c>
    </x:row>
    <x:row r="16" ht="62" customHeight="1">
      <x:c r="A16" s="16" t="str">
        <x:v>Lhote Laurence</x:v>
      </x:c>
      <x:c r="B16" s="16" t="str">
        <x:v>Directeur de la Transformation IT et du Pilotage Opérationnel</x:v>
      </x:c>
      <x:c r="C16" s="16" t="str">
        <x:v>Direction IT</x:v>
      </x:c>
      <x:c r="D16" s="16" t="str">
        <x:v>Transformation IT &amp; pilotage opérationnel</x:v>
      </x:c>
      <x:c r="E16" s="16" t="str">
        <x:v>Décideur stratégique</x:v>
      </x:c>
      <x:c r="F16" s="16" t="str">
        <x:v>Important</x:v>
      </x:c>
      <x:c r="G16" s="16" t="str">
        <x:v>Puteaux</x:v>
      </x:c>
      <x:c r="H16" s="16" t="str">
        <x:v>16 rue de la République, 92800 Puteaux, France</x:v>
      </x:c>
      <x:c r="I16" s="16" t="str">
        <x:v>01 70 94 20 00 / 06 82 92 86 65</x:v>
      </x:c>
      <x:c r="J16" s="16" t="str">
        <x:v>Ouvert</x:v>
      </x:c>
      <x:c r="K16" s="16" t="str">
        <x:v>https://fr.linkedin.com/in/laurence-lhote-628a038</x:v>
      </x:c>
      <x:c r="L16" s="16" t="str">
        <x:v>laurence.lhote@groupama.com</x:v>
      </x:c>
      <x:c r="M16" s="16" t="str">
        <x:v>Transformation IT – échange 30 min sur vos besoins</x:v>
      </x:c>
      <x:c r="N16" s="16" t="str">
        <x:v>Non</x:v>
      </x:c>
      <x:c r="O16" s="16" t="str">
        <x:v>Bonjour Laurence,
Au regard de votre rôle sur la Transformation IT et le pilotage opérationnel, je souhaitais vous proposer un échange court. Tilencia est référencée chez Groupama et nous profitons d’août et septembre pour réactualiser notre vivier.
Les sujets mis en avant par G2S autour d’Ambition 2030, de l’IA, de la QoS et de la satisfaction clients impliquent des compétences variées qu’il est préférable d’anticiper.
En 30 minutes, l’idée serait simplement de qualifier avec vous les urgences, les besoins à venir et les besoins récurrents. Je serais ravi de venir vous rencontrer en présentiel à Puteaux.
Auriez-vous une disponibilité prochainement ?
Bien cordialement,
David Vandenborght
Tilencia</x:v>
      </x:c>
      <x:c r="P16" s="16" t="str">
        <x:v>Transformation IT &amp; pilotage opérationnel ; Ambition 2030, IA, QoS et satisfaction clients.</x:v>
      </x:c>
      <x:c r="Q16" s="16" t="str">
        <x:v>https://fr.linkedin.com/posts/groupama-supports-et-services_ia-rse-qos-activity-7399703633124298753-RsX9</x:v>
      </x:c>
      <x:c r="R16" s="16" t="str"/>
      <x:c r="S16" s="16" t="str">
        <x:v>Confirmé – poste cohérent</x:v>
      </x:c>
      <x:c r="T16" s="16" t="str">
        <x:v>Directrice de la Transformation IT et du Pilotage Opérationnel</x:v>
      </x:c>
      <x:c r="U16" s="16" t="str">
        <x:v>Aucun écart significatif avec la base.</x:v>
      </x:c>
      <x:c r="V16" s="16" t="str">
        <x:v>Élevée</x:v>
      </x:c>
      <x:c r="W16" s="16" t="str">
        <x:v>https://fr.linkedin.com/in/laurence-lhote-628a038</x:v>
      </x:c>
      <x:c r="X16" s="16" t="str">
        <x:v>Très active sur les sujets Ambition 2030, IA, QoS, transformation et pilotage.</x:v>
      </x:c>
    </x:row>
    <x:row r="17" ht="62" customHeight="1">
      <x:c r="A17" s="16" t="str">
        <x:v>LIEURAIN Emmanuel</x:v>
      </x:c>
      <x:c r="B17" s="16" t="str">
        <x:v>Head of IT Platforms, Architects and Technical Projects</x:v>
      </x:c>
      <x:c r="C17" s="16" t="str">
        <x:v>Infrastructure &amp; Cloud</x:v>
      </x:c>
      <x:c r="D17" s="16" t="str">
        <x:v>Plateformes IT, architecture &amp; projets techniques</x:v>
      </x:c>
      <x:c r="E17" s="16" t="str">
        <x:v>Décideur stratégique</x:v>
      </x:c>
      <x:c r="F17" s="16" t="str">
        <x:v>Important</x:v>
      </x:c>
      <x:c r="G17" s="16" t="str">
        <x:v>Montpellier</x:v>
      </x:c>
      <x:c r="H17" s="16" t="str">
        <x:v>34000 Montpellier, France</x:v>
      </x:c>
      <x:c r="I17" s="16" t="str">
        <x:v>+33 6 80 75 19 22</x:v>
      </x:c>
      <x:c r="J17" s="16" t="str">
        <x:v>Ouvert</x:v>
      </x:c>
      <x:c r="K17" s="16" t="str">
        <x:v>https://fr.linkedin.com/in/emmanuel-lieurain</x:v>
      </x:c>
      <x:c r="L17" s="16" t="str">
        <x:v>emmanuel.lieurain@groupama.com</x:v>
      </x:c>
      <x:c r="M17" s="16" t="str">
        <x:v>Plateformes &amp; projets techniques – besoins à anticiper</x:v>
      </x:c>
      <x:c r="N17" s="16" t="str">
        <x:v>Non</x:v>
      </x:c>
      <x:c r="O17" s="16" t="str">
        <x:v>Bonjour Emmanuel,
Votre périmètre plateformes IT, architecture et projets techniques m’amène à vous contacter directement. Tilencia est référencée chez Groupama et nous profitons d’août et septembre pour réactualiser notre vivier.
Les besoins systèmes, plateformes, cloud et architecture nécessitent souvent des profils difficiles à sécuriser rapidement. Nous souhaitons donc distinguer avec vous ce qui est urgent, ce qui se prépare pour les prochains mois et les besoins qui reviennent régulièrement.
Un échange de 30 minutes en Teams suffirait pour cadrer les expertises à maintenir disponibles.
Auriez-vous un créneau prochainement ?
Bien cordialement,
David Vandenborght
Tilencia</x:v>
      </x:c>
      <x:c r="P17" s="16" t="str">
        <x:v>Plateformes IT, architecture et projets techniques ; besoins systèmes/plateformes visibles dans les recrutements G2S.</x:v>
      </x:c>
      <x:c r="Q17" s="16" t="str">
        <x:v>https://fr.linkedin.com/posts/groupama-supports-et-services_int%C3%A9gration-onboarding-recrutement-activity-7447169241201602560-xEEt</x:v>
      </x:c>
      <x:c r="R17" s="16" t="str">
        <x:v>Le lien LinkedIn fourni dans le fichier source semblait incorrect ; l'adresse e-mail paraît cohérente. Lien LinkedIn source corrigé.</x:v>
      </x:c>
      <x:c r="S17" s="16" t="str">
        <x:v>Confirmé – poste cohérent</x:v>
      </x:c>
      <x:c r="T17" s="16" t="str">
        <x:v>Head of IT Platforms, Architects and Technical Projects</x:v>
      </x:c>
      <x:c r="U17" s="16" t="str">
        <x:v>Aucun écart significatif avec la base.</x:v>
      </x:c>
      <x:c r="V17" s="16" t="str">
        <x:v>Élevée</x:v>
      </x:c>
      <x:c r="W17" s="16" t="str">
        <x:v>https://theorg.com/org/groupama-g2s/teams/infrastructure-services</x:v>
      </x:c>
      <x:c r="X17" s="16" t="str">
        <x:v>Le lien LinkedIn fourni dans la base était incorrect ; le bon profil est https://fr.linkedin.com/in/emmanuel-lieurain</x:v>
      </x:c>
    </x:row>
    <x:row r="18" ht="62" customHeight="1">
      <x:c r="A18" s="16" t="str">
        <x:v>NDIAYE Masseck</x:v>
      </x:c>
      <x:c r="B18" s="16" t="str">
        <x:v>Manager Production IT | IA &amp; Innovation | Executive MBA</x:v>
      </x:c>
      <x:c r="C18" s="16" t="str">
        <x:v>Production &amp; Exploitation</x:v>
      </x:c>
      <x:c r="D18" s="16" t="str">
        <x:v>Production IT, IA &amp; innovation</x:v>
      </x:c>
      <x:c r="E18" s="16" t="str">
        <x:v>Prescripteur opérationnel</x:v>
      </x:c>
      <x:c r="F18" s="16" t="str">
        <x:v>Urgent</x:v>
      </x:c>
      <x:c r="G18" s="16" t="str">
        <x:v>Castelnau-le-Lez</x:v>
      </x:c>
      <x:c r="H18" s="16" t="str">
        <x:v>1000 avenue Marcel Dassault, 34170 Castelnau-le-Lez, France</x:v>
      </x:c>
      <x:c r="I18" s="16" t="str">
        <x:v>04 67 02 62 62</x:v>
      </x:c>
      <x:c r="J18" s="16" t="str">
        <x:v>Ouvert</x:v>
      </x:c>
      <x:c r="K18" s="16" t="str">
        <x:v>https://www.linkedin.com/in/mass…</x:v>
      </x:c>
      <x:c r="L18" s="16" t="str">
        <x:v>massek.ndiaye@groupama.com</x:v>
      </x:c>
      <x:c r="M18" s="16" t="str">
        <x:v>Production IT &amp; IA – anticiper les compétences</x:v>
      </x:c>
      <x:c r="N18" s="16" t="str">
        <x:v>Non</x:v>
      </x:c>
      <x:c r="O18" s="16" t="str">
        <x:v>Bonjour Masseck,
Votre double périmètre Production IT / IA &amp; Innovation m’a semblé particulièrement intéressant pour un point d’anticipation. Tilencia est référencée chez Groupama et nous réactualisons notre vivier en août et septembre.
La dynamique de l’IA Factory, avec l’industrialisation des cas d’usage et les enjeux DevOps/MLOps, crée des besoins où production, cloud, automatisation et IA se croisent de plus en plus.
Je vous propose 30 minutes en Teams pour qualifier les besoins urgents, ceux à venir et les besoins récurrents, afin de préparer les bons profils en amont.
Auriez-vous une disponibilité prochainement ?
Bien cordialement,
David Vandenborght
Tilencia</x:v>
      </x:c>
      <x:c r="P18" s="16" t="str">
        <x:v>Production IT, IA &amp; innovation ; IA Factory et industrialisation des cas d’usage IA.</x:v>
      </x:c>
      <x:c r="Q18" s="16" t="str">
        <x:v>https://fr.linkedin.com/posts/groupama-supports-et-services_innovation-groupama-ia-activity-7371422187888517121-hlnr</x:v>
      </x:c>
      <x:c r="R18" s="16" t="str"/>
      <x:c r="S18" s="16" t="str">
        <x:v>Présence G2S récente confirmée – intitulé à revalider</x:v>
      </x:c>
      <x:c r="T18" s="16" t="str">
        <x:v>GROUPAMA - G2S ; Production IT / IA &amp; Innovation à confirmer</x:v>
      </x:c>
      <x:c r="U18" s="16" t="str">
        <x:v>Présence actuelle dans des initiatives G2S 2026 confirmée ; intitulé exact non trouvé publiquement.</x:v>
      </x:c>
      <x:c r="V18" s="16" t="str">
        <x:v>Moyenne</x:v>
      </x:c>
      <x:c r="W18" s="16" t="str">
        <x:v>https://fr.linkedin.com/posts/philippevayssac_designthinking-effectuation-d%C3%A9centralisation-activity-7431598970549723136-J7Mz</x:v>
      </x:c>
      <x:c r="X18" s="16" t="str">
        <x:v>Conserver sur les angles Production IT, innovation et IA, sans sur-préciser le titre.</x:v>
      </x:c>
    </x:row>
    <x:row r="19" ht="62" customHeight="1">
      <x:c r="A19" s="16" t="str">
        <x:v>PASTORI Olivier</x:v>
      </x:c>
      <x:c r="B19" s="16" t="str">
        <x:v>IT Team Manager chez Groupama Support et Services</x:v>
      </x:c>
      <x:c r="C19" s="16" t="str">
        <x:v>Production &amp; Exploitation</x:v>
      </x:c>
      <x:c r="D19" s="16" t="str">
        <x:v>Support &amp; services IT</x:v>
      </x:c>
      <x:c r="E19" s="16" t="str">
        <x:v>Prescripteur opérationnel</x:v>
      </x:c>
      <x:c r="F19" s="16" t="str">
        <x:v>Urgent</x:v>
      </x:c>
      <x:c r="G19" s="16" t="str">
        <x:v>Montpellier</x:v>
      </x:c>
      <x:c r="H19" s="16" t="str">
        <x:v>34000 Montpellier, France</x:v>
      </x:c>
      <x:c r="I19" s="16"/>
      <x:c r="J19" s="16" t="str">
        <x:v>Ouvert</x:v>
      </x:c>
      <x:c r="K19" s="16" t="str">
        <x:v>https://fr.linkedin.com/in/olivier-pastori-5b676b135</x:v>
      </x:c>
      <x:c r="L19" s="16" t="str">
        <x:v>olivier.pastori@groupama.com</x:v>
      </x:c>
      <x:c r="M19" s="16" t="str">
        <x:v>Production &amp; services IT – échange 30 min</x:v>
      </x:c>
      <x:c r="N19" s="16" t="str">
        <x:v>Non</x:v>
      </x:c>
      <x:c r="O19" s="16" t="str">
        <x:v>Bonjour Olivier,
Je me permets de vous contacter au regard de votre rôle de Team Manager chez G2S. Tilencia est référencée chez Groupama et nous profitons d’août et septembre pour remettre à jour notre vivier.
Sur les activités de production et de services IT, une partie des besoins est récurrente tandis que d’autres se déclenchent avec très peu de préavis. Nous souhaitons donc mieux distinguer avec vous les urgences, les sujets à venir et les compétences à maintenir disponibles en continu.
Un échange de 30 minutes en Teams suffirait pour cadrer cela de façon très pragmatique.
Auriez-vous un créneau prochainement ?
Bien cordialement,
David Vandenborght
Tilencia</x:v>
      </x:c>
      <x:c r="P19" s="16" t="str">
        <x:v>Management d’équipe IT / services ; anticipation des besoins opérationnels et récurrents.</x:v>
      </x:c>
      <x:c r="Q19" s="16" t="str">
        <x:v>https://fr.linkedin.com/posts/groupama-supports-et-services_ia-rse-qos-activity-7399703633124298753-RsX9</x:v>
      </x:c>
      <x:c r="R19" s="16" t="str"/>
      <x:c r="S19" s="16" t="str">
        <x:v>Confirmé chez G2S – périmètre confirmé</x:v>
      </x:c>
      <x:c r="T19" s="16" t="str">
        <x:v>IT / Mainframe – GROUPAMA - G2S</x:v>
      </x:c>
      <x:c r="U19" s="16" t="str">
        <x:v>Le rattachement G2S et le périmètre Mainframe sont confirmés ; l’intitulé exact « IT Team Manager » n’est pas visible publiquement.</x:v>
      </x:c>
      <x:c r="V19" s="16" t="str">
        <x:v>Moyenne</x:v>
      </x:c>
      <x:c r="W19" s="16" t="str">
        <x:v>https://fr.linkedin.com/in/olivier-pastori-5b676b135</x:v>
      </x:c>
      <x:c r="X19" s="16" t="str">
        <x:v>Ses publications confirment un rôle actif sur l’équipe Mainframe.</x:v>
      </x:c>
    </x:row>
    <x:row r="20" ht="62" customHeight="1">
      <x:c r="A20" s="16" t="str">
        <x:v>SEINCE Pascal</x:v>
      </x:c>
      <x:c r="B20" s="16" t="str">
        <x:v>IT Manager Serveurs et Virtualisation</x:v>
      </x:c>
      <x:c r="C20" s="16" t="str">
        <x:v>Infrastructure &amp; Cloud</x:v>
      </x:c>
      <x:c r="D20" s="16" t="str">
        <x:v>Serveurs &amp; virtualisation</x:v>
      </x:c>
      <x:c r="E20" s="16" t="str">
        <x:v>Prescripteur opérationnel</x:v>
      </x:c>
      <x:c r="F20" s="16" t="str">
        <x:v>Urgent</x:v>
      </x:c>
      <x:c r="G20" s="16" t="str">
        <x:v>Montpellier</x:v>
      </x:c>
      <x:c r="H20" s="16" t="str">
        <x:v>34000 Montpellier, France</x:v>
      </x:c>
      <x:c r="I20" s="16" t="str">
        <x:v>+33 6 73 48 79 91</x:v>
      </x:c>
      <x:c r="J20" s="16" t="str">
        <x:v>Ouvert</x:v>
      </x:c>
      <x:c r="K20" s="16" t="str">
        <x:v>https://fr.linkedin.com/in/pascal-seince-44988a51</x:v>
      </x:c>
      <x:c r="L20" s="16" t="str">
        <x:v>pascal.seince@groupama.com</x:v>
      </x:c>
      <x:c r="M20" s="16" t="str">
        <x:v>Serveurs &amp; virtualisation – besoins à anticiper</x:v>
      </x:c>
      <x:c r="N20" s="16" t="str">
        <x:v>Non</x:v>
      </x:c>
      <x:c r="O20" s="16" t="str">
        <x:v>Bonjour Pascal,
Je souhaitais vous contacter sur votre périmètre serveurs et virtualisation. Tilencia est référencée chez Groupama et nous profitons d’août et septembre pour réactualiser notre vivier infrastructure.
Les projets récents de modernisation, résilience et haute disponibilité chez G2S montrent l’importance de disposer rapidement des bonnes expertises lorsque les besoins se déclenchent.
Je vous propose 30 minutes en Teams pour qualifier ce qui relève de l’urgence, les besoins à venir et les besoins récurrents, et ainsi maintenir des profils pertinents réellement disponibles.
Auriez-vous un créneau prochainement ?
Bien cordialement,
David Vandenborght
Tilencia</x:v>
      </x:c>
      <x:c r="P20" s="16" t="str">
        <x:v>Serveurs, virtualisation et modernisation des infrastructures ; résilience et haute disponibilité.</x:v>
      </x:c>
      <x:c r="Q20" s="16" t="str">
        <x:v>https://fr.linkedin.com/posts/groupama-supports-et-services_r%C3%A9silience-souverainet%C3%A9-ia-activity-7384534458785517570-9zOB</x:v>
      </x:c>
      <x:c r="R20" s="16" t="str"/>
      <x:c r="S20" s="16" t="str">
        <x:v>Confirmé chez G2S – intitulé à revalider</x:v>
      </x:c>
      <x:c r="T20" s="16" t="str">
        <x:v>GROUPAMA - G2S – infrastructures systèmes / virtualisation</x:v>
      </x:c>
      <x:c r="U20" s="16" t="str">
        <x:v>Employeur confirmé ; le titre exact de la base n’est pas visible dans la partie publique du profil.</x:v>
      </x:c>
      <x:c r="V20" s="16" t="str">
        <x:v>Moyenne</x:v>
      </x:c>
      <x:c r="W20" s="16" t="str">
        <x:v>https://fr.linkedin.com/in/pascal-seince-44988a51</x:v>
      </x:c>
      <x:c r="X20" s="16" t="str">
        <x:v>Périmètre infrastructure Microsoft / systèmes / virtualisation cohérent avec l’historique public.</x:v>
      </x:c>
    </x:row>
    <x:row r="21" ht="62" customHeight="1">
      <x:c r="A21" s="16" t="str">
        <x:v>Zabala Pascal</x:v>
      </x:c>
      <x:c r="B21" s="16" t="str">
        <x:v>Directeur informatique du programme Nova et Directeur de la division informatique assurances collectives</x:v>
      </x:c>
      <x:c r="C21" s="16" t="str">
        <x:v>Direction IT</x:v>
      </x:c>
      <x:c r="D21" s="16" t="str">
        <x:v>Programme Nova &amp; assurances collectives</x:v>
      </x:c>
      <x:c r="E21" s="16" t="str">
        <x:v>Décideur stratégique</x:v>
      </x:c>
      <x:c r="F21" s="16" t="str">
        <x:v>Important</x:v>
      </x:c>
      <x:c r="G21" s="16" t="str">
        <x:v>Puteaux</x:v>
      </x:c>
      <x:c r="H21" s="16" t="str">
        <x:v>16 Rue de la République, 92800 Puteaux, France</x:v>
      </x:c>
      <x:c r="I21" s="16" t="str">
        <x:v>01 70 94 20 00</x:v>
      </x:c>
      <x:c r="J21" s="16" t="str">
        <x:v>Ouvert</x:v>
      </x:c>
      <x:c r="K21" s="16" t="str">
        <x:v>https://fr.linkedin.com/in/pascal-zabala-36577063</x:v>
      </x:c>
      <x:c r="L21" s="16" t="str">
        <x:v>pascal.zabala@groupama.com</x:v>
      </x:c>
      <x:c r="M21" s="16" t="str">
        <x:v>Programme Nova – anticiper les besoins de compétences</x:v>
      </x:c>
      <x:c r="N21" s="16" t="str">
        <x:v>Non</x:v>
      </x:c>
      <x:c r="O21" s="16" t="str">
        <x:v>Bonjour Pascal,
Votre responsabilité sur le programme Nova et la division informatique Assurances Collectives m’amène à vous contacter directement. Tilencia est référencée chez Groupama et nous profitons d’août et septembre pour réactualiser notre vivier.
Sur un programme de transformation de cette ampleur, anticiper les expertises permet d’éviter de lancer le sourcing au moment où le besoin devient critique. L’idée serait de distinguer avec vous les urgences, les sujets à venir et les besoins récurrents.
30 minutes devraient suffire. Étant donné votre localisation à Puteaux, je serais ravi de venir vous rencontrer en présentiel.
Auriez-vous une disponibilité prochainement ?
Bien cordialement,
David Vandenborght
Tilencia</x:v>
      </x:c>
      <x:c r="P21" s="16" t="str">
        <x:v>Programme Nova de transformation SI et division informatique assurances collectives.</x:v>
      </x:c>
      <x:c r="Q21" s="16" t="str">
        <x:v>https://fr.linkedin.com/in/pascal-zabala-36577063</x:v>
      </x:c>
      <x:c r="R21" s="16" t="str"/>
      <x:c r="S21" s="16" t="str">
        <x:v>Confirmé – périmètre Nova confirmé</x:v>
      </x:c>
      <x:c r="T21" s="16" t="str">
        <x:v>Direction IT du programme Nova de transformation du SI</x:v>
      </x:c>
      <x:c r="U21" s="16" t="str">
        <x:v>Le programme Nova est explicitement confirmé ; la responsabilité additionnelle sur les assurances collectives n’est pas visible publiquement.</x:v>
      </x:c>
      <x:c r="V21" s="16" t="str">
        <x:v>Élevée</x:v>
      </x:c>
      <x:c r="W21" s="16" t="str">
        <x:v>https://fr.linkedin.com/in/pascal-zabala-36577063</x:v>
      </x:c>
      <x:c r="X21" s="16" t="str">
        <x:v>Très pertinent pour programmes de transformation, architecture fonctionnelle et pilotage SI.</x:v>
      </x:c>
    </x:row>
  </x:sheetData>
  <x:conditionalFormatting sqref="F2:F21">
    <x:cfRule type="expression" dxfId="0" priority="1">
      <x:formula>F2="Important"</x:formula>
    </x:cfRule>
    <x:cfRule type="expression" dxfId="1" priority="2">
      <x:formula>F2="Urgent"</x:formula>
    </x:cfRule>
    <x:cfRule type="expression" dxfId="2" priority="3">
      <x:formula>F2="Moins important"</x:formula>
    </x:cfRule>
  </x:conditionalFormatting>
  <x:conditionalFormatting sqref="N2:N21">
    <x:cfRule type="expression" dxfId="3" priority="4">
      <x:formula>N2="Oui"</x:formula>
    </x:cfRule>
    <x:cfRule type="expression" dxfId="4" priority="5">
      <x:formula>N2="Non"</x:formula>
    </x:cfRule>
  </x:conditionalFormatting>
  <x:conditionalFormatting sqref="L2:L21">
    <x:cfRule type="expression" dxfId="5" priority="6">
      <x:formula>L2=""</x:formula>
    </x:cfRule>
  </x:conditionalFormatting>
  <x:conditionalFormatting sqref="R2:R21">
    <x:cfRule type="expression" dxfId="6" priority="7">
      <x:formula>R2&lt;&gt;""</x:formula>
    </x:cfRule>
  </x:conditionalFormatting>
  <x:conditionalFormatting sqref="S2:S21">
    <x:cfRule type="expression" dxfId="7" priority="8">
      <x:formula>ISNUMBER(SEARCH("poste cohérent",S2))</x:formula>
    </x:cfRule>
    <x:cfRule type="expression" dxfId="8" priority="9">
      <x:formula>ISNUMBER(SEARCH("actualisé",S2))</x:formula>
    </x:cfRule>
    <x:cfRule type="expression" dxfId="9" priority="10">
      <x:formula>ISNUMBER(SEARCH("revalider",S2))</x:formula>
    </x:cfRule>
    <x:cfRule type="expression" dxfId="10" priority="11">
      <x:formula>ISNUMBER(SEARCH("hors G2S",S2))</x:formula>
    </x:cfRule>
  </x:conditionalFormatting>
  <x:conditionalFormatting sqref="V2:V21">
    <x:cfRule type="expression" dxfId="11" priority="12">
      <x:formula>V2="Élevée"</x:formula>
    </x:cfRule>
    <x:cfRule type="expression" dxfId="12" priority="13">
      <x:formula>V2="Moyenne"</x:formula>
    </x:cfRule>
    <x:cfRule type="expression" dxfId="13" priority="14">
      <x:formula>V2="Faible"</x:formula>
    </x:cfRule>
  </x:conditionalFormatting>
  <x:dataValidations count="2">
    <x:dataValidation type="list" sqref="F2:F21">
      <x:formula1>Listes!$A$2:$A$4</x:formula1>
    </x:dataValidation>
    <x:dataValidation type="list" sqref="N2:N21">
      <x:formula1>Listes!$B$2:$B$3</x:formula1>
    </x:dataValidation>
  </x:dataValidations>
  <x:pageMargins left="0.7" right="0.7" top="0.75" bottom="0.75" header="0.3" footer="0.3"/>
  <x:tableParts count="1">
    <x:tablePart xmlns:r="http://schemas.openxmlformats.org/officeDocument/2006/relationships" r:id="R4d0122ad1bc74d6c"/>
  </x:tableParts>
</x:worksheet>
</file>

<file path=xl/worksheets/sheet2.xml><?xml version="1.0" encoding="utf-8"?>
<x:worksheet xmlns:x="http://schemas.openxmlformats.org/spreadsheetml/2006/main">
  <x:sheetFormatPr defaultRowHeight="15"/>
  <x:cols>
    <x:col min="1" max="1" width="31" hidden="0" customWidth="1"/>
    <x:col min="2" max="2" width="62" hidden="0" customWidth="1"/>
  </x:cols>
  <x:sheetData>
    <x:row r="1" ht="32" customHeight="1">
      <x:c r="A1" s="20" t="str">
        <x:v>Prospection G2S – priorisation Tilencia &amp; vérification des postes</x:v>
      </x:c>
      <x:c r="B1" s="20"/>
      <x:c r="C1" s="20"/>
      <x:c r="D1" s="20"/>
      <x:c r="E1" s="20"/>
      <x:c r="F1" s="20"/>
      <x:c r="G1" s="20"/>
      <x:c r="H1" s="20"/>
    </x:row>
    <x:row r="3">
      <x:c r="A3" s="6" t="str">
        <x:v>Indicateur</x:v>
      </x:c>
      <x:c r="B3" s="6" t="str">
        <x:v>Valeur</x:v>
      </x:c>
    </x:row>
    <x:row r="4">
      <x:c r="A4" t="str">
        <x:v>Contacts total</x:v>
      </x:c>
      <x:c r="B4" s="24" t="n">
        <x:f>COUNTA('Contacts G2S'!A2:A21)</x:f>
        <x:v>20</x:v>
      </x:c>
    </x:row>
    <x:row r="5">
      <x:c r="A5" t="str">
        <x:v>Important (rouge)</x:v>
      </x:c>
      <x:c r="B5" s="24" t="n">
        <x:f>COUNTIF('Contacts G2S'!F2:F21,"Important")</x:f>
        <x:v>10</x:v>
      </x:c>
    </x:row>
    <x:row r="6">
      <x:c r="A6" t="str">
        <x:v>Urgent (orange)</x:v>
      </x:c>
      <x:c r="B6" s="24" t="n">
        <x:f>COUNTIF('Contacts G2S'!F2:F21,"Urgent")</x:f>
        <x:v>10</x:v>
      </x:c>
    </x:row>
    <x:row r="7">
      <x:c r="A7" t="str">
        <x:v>Moins important (jaune)</x:v>
      </x:c>
      <x:c r="B7" s="24" t="n">
        <x:f>COUNTIF('Contacts G2S'!F2:F21,"Moins important")</x:f>
        <x:v>0</x:v>
      </x:c>
    </x:row>
    <x:row r="8">
      <x:c r="A8" t="str">
        <x:v>Mails faits</x:v>
      </x:c>
      <x:c r="B8" s="24" t="n">
        <x:f>COUNTIF('Contacts G2S'!N2:N21,"Oui")</x:f>
        <x:v>0</x:v>
      </x:c>
    </x:row>
    <x:row r="9">
      <x:c r="A9" t="str">
        <x:v>Adresses e-mail manquantes</x:v>
      </x:c>
      <x:c r="B9" s="24" t="n">
        <x:f>COUNTBLANK('Contacts G2S'!L2:L21)</x:f>
        <x:v>1</x:v>
      </x:c>
    </x:row>
    <x:row r="10">
      <x:c r="A10" t="str">
        <x:v>Postes à revalider</x:v>
      </x:c>
      <x:c r="B10" s="24" t="n">
        <x:f>COUNTIF('Contacts G2S'!S2:S21,"*revalider*")</x:f>
        <x:v>0</x:v>
      </x:c>
    </x:row>
    <x:row r="13">
      <x:c r="A13" s="6" t="str">
        <x:v>Catégorie Tilencia</x:v>
      </x:c>
      <x:c r="B13" s="6" t="str">
        <x:v>Nb contacts</x:v>
      </x:c>
    </x:row>
    <x:row r="14">
      <x:c r="A14" t="str">
        <x:v>Achats</x:v>
      </x:c>
      <x:c r="B14" t="n">
        <x:f>COUNTIF('Contacts G2S'!C2:C21,A14)</x:f>
        <x:v>2</x:v>
      </x:c>
    </x:row>
    <x:row r="15">
      <x:c r="A15" t="str">
        <x:v>Architecture</x:v>
      </x:c>
      <x:c r="B15" t="n">
        <x:f>COUNTIF('Contacts G2S'!C2:C21,A15)</x:f>
        <x:v>1</x:v>
      </x:c>
    </x:row>
    <x:row r="16">
      <x:c r="A16" t="str">
        <x:v>Cybersécurité</x:v>
      </x:c>
      <x:c r="B16" t="n">
        <x:f>COUNTIF('Contacts G2S'!C2:C21,A16)</x:f>
        <x:v>1</x:v>
      </x:c>
    </x:row>
    <x:row r="17">
      <x:c r="A17" t="str">
        <x:v>Data &amp; Bases de données</x:v>
      </x:c>
      <x:c r="B17" t="n">
        <x:f>COUNTIF('Contacts G2S'!C2:C21,A17)</x:f>
        <x:v>1</x:v>
      </x:c>
    </x:row>
    <x:row r="18">
      <x:c r="A18" t="str">
        <x:v>Direction IT</x:v>
      </x:c>
      <x:c r="B18" t="n">
        <x:f>COUNTIF('Contacts G2S'!C2:C21,A18)</x:f>
        <x:v>3</x:v>
      </x:c>
    </x:row>
    <x:row r="19">
      <x:c r="A19" t="str">
        <x:v>Infrastructure &amp; Cloud</x:v>
      </x:c>
      <x:c r="B19" t="n">
        <x:f>COUNTIF('Contacts G2S'!C2:C21,A19)</x:f>
        <x:v>4</x:v>
      </x:c>
    </x:row>
    <x:row r="20">
      <x:c r="A20" t="str">
        <x:v>Production &amp; Exploitation</x:v>
      </x:c>
      <x:c r="B20" t="n">
        <x:f>COUNTIF('Contacts G2S'!C2:C21,A20)</x:f>
        <x:v>3</x:v>
      </x:c>
    </x:row>
    <x:row r="21">
      <x:c r="A21" t="str">
        <x:v>Projets &amp; Transformation</x:v>
      </x:c>
      <x:c r="B21" t="n">
        <x:f>COUNTIF('Contacts G2S'!C2:C21,A21)</x:f>
        <x:v>3</x:v>
      </x:c>
    </x:row>
    <x:row r="22">
      <x:c r="A22" t="str">
        <x:v>Études &amp; Applications</x:v>
      </x:c>
      <x:c r="B22" t="n">
        <x:f>COUNTIF('Contacts G2S'!C2:C21,A22)</x:f>
        <x:v>2</x:v>
      </x:c>
    </x:row>
    <x:row r="25">
      <x:c r="A25" s="6" t="str">
        <x:v>Priorité</x:v>
      </x:c>
      <x:c r="B25" s="6" t="str">
        <x:v>Lecture commerciale</x:v>
      </x:c>
    </x:row>
    <x:row r="26">
      <x:c r="A26" s="38" t="str">
        <x:v>Important</x:v>
      </x:c>
      <x:c r="B26" s="39" t="str">
        <x:v>Décideurs stratégiques / directions IT, infrastructures, transformation, achats, cyber ou programmes</x:v>
      </x:c>
    </x:row>
    <x:row r="27">
      <x:c r="A27" s="40" t="str">
        <x:v>Urgent</x:v>
      </x:c>
      <x:c r="B27" s="39" t="str">
        <x:v>Prescripteurs opérationnels directement alignés avec les offres Tilencia</x:v>
      </x:c>
    </x:row>
    <x:row r="28">
      <x:c r="A28" s="41" t="str">
        <x:v>Moins important</x:v>
      </x:c>
      <x:c r="B28" s="39" t="str">
        <x:v>Périmètre moins directement lié ou fonction à qualifier</x:v>
      </x:c>
    </x:row>
  </x:sheetData>
  <x:mergeCells>
    <x:mergeCell ref="A1:H1"/>
  </x:mergeCells>
  <x:pageMargins left="0.7" right="0.7" top="0.75" bottom="0.75" header="0.3" footer="0.3"/>
  <x:drawing xmlns:r="http://schemas.openxmlformats.org/officeDocument/2006/relationships" r:id="R81b07230e99a481e"/>
</x:worksheet>
</file>

<file path=xl/worksheets/sheet3.xml><?xml version="1.0" encoding="utf-8"?>
<x:worksheet xmlns:x="http://schemas.openxmlformats.org/spreadsheetml/2006/main">
  <x:sheetFormatPr defaultRowHeight="15"/>
  <x:cols>
    <x:col min="1" max="1" width="22" hidden="0" customWidth="1"/>
    <x:col min="2" max="2" width="14" hidden="0" customWidth="1"/>
  </x:cols>
  <x:sheetData>
    <x:row r="1">
      <x:c r="A1" s="6" t="str">
        <x:v>Priorisation</x:v>
      </x:c>
      <x:c r="B1" s="6" t="str">
        <x:v>Fait ?</x:v>
      </x:c>
    </x:row>
    <x:row r="2">
      <x:c r="A2" t="str">
        <x:v>Important</x:v>
      </x:c>
      <x:c r="B2" t="str">
        <x:v>Non</x:v>
      </x:c>
    </x:row>
    <x:row r="3">
      <x:c r="A3" t="str">
        <x:v>Urgent</x:v>
      </x:c>
      <x:c r="B3" t="str">
        <x:v>Oui</x:v>
      </x:c>
    </x:row>
    <x:row r="4">
      <x:c r="A4" t="str">
        <x:v>Moins important</x:v>
      </x:c>
      <x:c r="B4"/>
    </x:row>
  </x:sheetData>
  <x:pageMargins left="0.7" right="0.7" top="0.75" bottom="0.75" header="0.3" footer="0.3"/>
</x:worksheet>
</file>